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NGUYEN\Downloads\"/>
    </mc:Choice>
  </mc:AlternateContent>
  <xr:revisionPtr revIDLastSave="0" documentId="8_{082E0131-5A3A-4E12-8B6F-A3540E4722A6}" xr6:coauthVersionLast="47" xr6:coauthVersionMax="47" xr10:uidLastSave="{00000000-0000-0000-0000-000000000000}"/>
  <bookViews>
    <workbookView xWindow="59490" yWindow="-300" windowWidth="17250" windowHeight="9945" xr2:uid="{68D9E530-EC68-4D2D-B685-D4167F7BE25F}"/>
  </bookViews>
  <sheets>
    <sheet name="Nov CEMS" sheetId="1" r:id="rId1"/>
  </sheets>
  <definedNames>
    <definedName name="Cems" localSheetId="0">'Nov CEMS'!$A$7:$Y$36</definedName>
    <definedName name="Cems">#REF!</definedName>
    <definedName name="CEMS2">#REF!</definedName>
    <definedName name="OctCEMS2">#REF!</definedName>
    <definedName name="_xlnm.Print_Area" localSheetId="0">'Nov CEMS'!$A$1:$Y$44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1" l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<sst xmlns="http://schemas.openxmlformats.org/spreadsheetml/2006/main" count="59" uniqueCount="22">
  <si>
    <t>November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</si>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</sst>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165" fontId="7" fillId="0" borderId="7" xfId="2" applyNumberFormat="1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165" fontId="7" fillId="0" borderId="12" xfId="2" applyNumberFormat="1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18" xfId="1" applyFont="1" applyBorder="1"/>
    <xf numFmtId="1" fontId="9" fillId="0" borderId="19" xfId="1" applyNumberFormat="1" applyFont="1" applyBorder="1" applyAlignment="1">
      <alignment horizontal="center"/>
    </xf>
    <xf numFmtId="165" fontId="9" fillId="0" borderId="20" xfId="1" applyNumberFormat="1" applyFont="1" applyBorder="1" applyAlignment="1">
      <alignment horizontal="center"/>
    </xf>
    <xf numFmtId="2" fontId="9" fillId="0" borderId="20" xfId="1" applyNumberFormat="1" applyFont="1" applyBorder="1" applyAlignment="1">
      <alignment horizontal="center"/>
    </xf>
    <xf numFmtId="1" fontId="9" fillId="0" borderId="21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0" fontId="8" fillId="0" borderId="23" xfId="1" applyFont="1" applyBorder="1"/>
    <xf numFmtId="165" fontId="9" fillId="0" borderId="24" xfId="1" applyNumberFormat="1" applyFont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2" fontId="9" fillId="0" borderId="25" xfId="1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/>
    </xf>
    <xf numFmtId="165" fontId="9" fillId="0" borderId="27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271C971F-F6AC-4953-BE5A-5550180BD344}"/>
    <cellStyle name="Normal_Sheet1 2" xfId="2" xr:uid="{E36FCE63-14DD-49DD-B8F9-54F532B6D4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44EF-71BC-46C8-A555-9144C3B958E0}">
  <sheetPr>
    <pageSetUpPr fitToPage="1"/>
  </sheetPr>
  <dimension ref="A1:Y46"/>
  <sheetViews>
    <sheetView tabSelected="1" zoomScale="85" zoomScaleNormal="85" workbookViewId="0">
      <selection activeCell="F27" sqref="F27"/>
    </sheetView>
  </sheetViews>
  <sheetFormatPr defaultColWidth="9.44140625" defaultRowHeight="13.8" x14ac:dyDescent="0.3"/>
  <cols>
    <col min="1" max="1" width="12" style="3" customWidth="1"/>
    <col min="2" max="2" width="7.5546875" style="2" bestFit="1" customWidth="1"/>
    <col min="3" max="3" width="7.44140625" style="2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5" ht="15.6" x14ac:dyDescent="0.3">
      <c r="A1" s="1" t="s">
        <v>0</v>
      </c>
    </row>
    <row r="3" spans="1:25" ht="14.4" thickBot="1" x14ac:dyDescent="0.35"/>
    <row r="4" spans="1:25" s="5" customFormat="1" x14ac:dyDescent="0.3">
      <c r="A4" s="4"/>
      <c r="B4" s="51" t="s">
        <v>1</v>
      </c>
      <c r="C4" s="52"/>
      <c r="D4" s="52"/>
      <c r="E4" s="52"/>
      <c r="F4" s="52"/>
      <c r="G4" s="52"/>
      <c r="H4" s="52"/>
      <c r="I4" s="53"/>
      <c r="J4" s="51" t="s">
        <v>2</v>
      </c>
      <c r="K4" s="52"/>
      <c r="L4" s="52"/>
      <c r="M4" s="52"/>
      <c r="N4" s="52"/>
      <c r="O4" s="52"/>
      <c r="P4" s="52"/>
      <c r="Q4" s="53"/>
      <c r="R4" s="52" t="s">
        <v>3</v>
      </c>
      <c r="S4" s="52"/>
      <c r="T4" s="52"/>
      <c r="U4" s="52"/>
      <c r="V4" s="52"/>
      <c r="W4" s="52"/>
      <c r="X4" s="52"/>
      <c r="Y4" s="53"/>
    </row>
    <row r="5" spans="1:25" s="5" customFormat="1" ht="15" x14ac:dyDescent="0.3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4" x14ac:dyDescent="0.3">
      <c r="A7" s="12">
        <v>45962</v>
      </c>
      <c r="B7" s="13">
        <v>152.69999999999999</v>
      </c>
      <c r="C7" s="14">
        <v>9.1</v>
      </c>
      <c r="D7" s="14">
        <v>72.7</v>
      </c>
      <c r="E7" s="14">
        <v>125.5</v>
      </c>
      <c r="F7" s="14">
        <v>27.5</v>
      </c>
      <c r="G7" s="15">
        <v>0.05</v>
      </c>
      <c r="H7" s="15">
        <v>0.34</v>
      </c>
      <c r="I7" s="16">
        <v>912</v>
      </c>
      <c r="J7" s="13">
        <v>146.5</v>
      </c>
      <c r="K7" s="14">
        <v>10</v>
      </c>
      <c r="L7" s="14">
        <v>102.3</v>
      </c>
      <c r="M7" s="14">
        <v>124.3</v>
      </c>
      <c r="N7" s="14">
        <v>22.4</v>
      </c>
      <c r="O7" s="15">
        <v>0.26</v>
      </c>
      <c r="P7" s="15">
        <v>0.36</v>
      </c>
      <c r="Q7" s="16">
        <v>857</v>
      </c>
      <c r="R7" s="17">
        <v>150.80000000000001</v>
      </c>
      <c r="S7" s="14">
        <v>9.8000000000000007</v>
      </c>
      <c r="T7" s="14">
        <v>72.599999999999994</v>
      </c>
      <c r="U7" s="14">
        <v>125.9</v>
      </c>
      <c r="V7" s="14">
        <v>20.6</v>
      </c>
      <c r="W7" s="15">
        <v>0.08</v>
      </c>
      <c r="X7" s="15">
        <v>0.92</v>
      </c>
      <c r="Y7" s="16">
        <v>872</v>
      </c>
    </row>
    <row r="8" spans="1:25" ht="14.4" x14ac:dyDescent="0.3">
      <c r="A8" s="12">
        <v>45963</v>
      </c>
      <c r="B8" s="13">
        <v>152.30000000000001</v>
      </c>
      <c r="C8" s="14">
        <v>9.1</v>
      </c>
      <c r="D8" s="14">
        <v>68.5</v>
      </c>
      <c r="E8" s="14">
        <v>126.6</v>
      </c>
      <c r="F8" s="14">
        <v>18.8</v>
      </c>
      <c r="G8" s="15">
        <v>0.04</v>
      </c>
      <c r="H8" s="15">
        <v>0.33</v>
      </c>
      <c r="I8" s="16">
        <v>916</v>
      </c>
      <c r="J8" s="13">
        <v>146.6</v>
      </c>
      <c r="K8" s="14">
        <v>10.4</v>
      </c>
      <c r="L8" s="14">
        <v>102.5</v>
      </c>
      <c r="M8" s="14">
        <v>121.2</v>
      </c>
      <c r="N8" s="14">
        <v>10.8</v>
      </c>
      <c r="O8" s="15">
        <v>0.27</v>
      </c>
      <c r="P8" s="15">
        <v>0.38</v>
      </c>
      <c r="Q8" s="16">
        <v>876</v>
      </c>
      <c r="R8" s="17">
        <v>152</v>
      </c>
      <c r="S8" s="14">
        <v>10.1</v>
      </c>
      <c r="T8" s="14">
        <v>92.9</v>
      </c>
      <c r="U8" s="14">
        <v>125.7</v>
      </c>
      <c r="V8" s="14">
        <v>16.100000000000001</v>
      </c>
      <c r="W8" s="15">
        <v>0.06</v>
      </c>
      <c r="X8" s="15">
        <v>0.97</v>
      </c>
      <c r="Y8" s="16">
        <v>884</v>
      </c>
    </row>
    <row r="9" spans="1:25" ht="14.4" x14ac:dyDescent="0.3">
      <c r="A9" s="12">
        <v>45964</v>
      </c>
      <c r="B9" s="13">
        <v>152.80000000000001</v>
      </c>
      <c r="C9" s="14">
        <v>8.9</v>
      </c>
      <c r="D9" s="14">
        <v>66.3</v>
      </c>
      <c r="E9" s="14">
        <v>129.80000000000001</v>
      </c>
      <c r="F9" s="14">
        <v>24.3</v>
      </c>
      <c r="G9" s="15">
        <v>0.02</v>
      </c>
      <c r="H9" s="15">
        <v>0.26</v>
      </c>
      <c r="I9" s="16">
        <v>889</v>
      </c>
      <c r="J9" s="13">
        <v>150.5</v>
      </c>
      <c r="K9" s="14">
        <v>10</v>
      </c>
      <c r="L9" s="14">
        <v>83.1</v>
      </c>
      <c r="M9" s="14">
        <v>125.4</v>
      </c>
      <c r="N9" s="14">
        <v>20.7</v>
      </c>
      <c r="O9" s="15">
        <v>0.37</v>
      </c>
      <c r="P9" s="15">
        <v>0.41</v>
      </c>
      <c r="Q9" s="16">
        <v>872</v>
      </c>
      <c r="R9" s="17">
        <v>151.5</v>
      </c>
      <c r="S9" s="14">
        <v>9.5</v>
      </c>
      <c r="T9" s="14">
        <v>69.400000000000006</v>
      </c>
      <c r="U9" s="14">
        <v>135.69999999999999</v>
      </c>
      <c r="V9" s="14">
        <v>24.3</v>
      </c>
      <c r="W9" s="15">
        <v>0.11</v>
      </c>
      <c r="X9" s="15">
        <v>0.98</v>
      </c>
      <c r="Y9" s="16">
        <v>868</v>
      </c>
    </row>
    <row r="10" spans="1:25" ht="14.4" x14ac:dyDescent="0.3">
      <c r="A10" s="12">
        <v>45965</v>
      </c>
      <c r="B10" s="13">
        <v>152.80000000000001</v>
      </c>
      <c r="C10" s="14">
        <v>9.3000000000000007</v>
      </c>
      <c r="D10" s="14">
        <v>67.900000000000006</v>
      </c>
      <c r="E10" s="14">
        <v>131.19999999999999</v>
      </c>
      <c r="F10" s="14">
        <v>23.1</v>
      </c>
      <c r="G10" s="15">
        <v>0.02</v>
      </c>
      <c r="H10" s="15">
        <v>0.32</v>
      </c>
      <c r="I10" s="16">
        <v>899</v>
      </c>
      <c r="J10" s="13">
        <v>151.4</v>
      </c>
      <c r="K10" s="14">
        <v>10.5</v>
      </c>
      <c r="L10" s="14">
        <v>78.2</v>
      </c>
      <c r="M10" s="14">
        <v>127.6</v>
      </c>
      <c r="N10" s="14">
        <v>18.8</v>
      </c>
      <c r="O10" s="15">
        <v>0.34</v>
      </c>
      <c r="P10" s="15">
        <v>0.45</v>
      </c>
      <c r="Q10" s="16">
        <v>866</v>
      </c>
      <c r="R10" s="17">
        <v>151.30000000000001</v>
      </c>
      <c r="S10" s="14">
        <v>9.6</v>
      </c>
      <c r="T10" s="14">
        <v>78.8</v>
      </c>
      <c r="U10" s="14">
        <v>141.19999999999999</v>
      </c>
      <c r="V10" s="14">
        <v>17.600000000000001</v>
      </c>
      <c r="W10" s="15">
        <v>0.03</v>
      </c>
      <c r="X10" s="15">
        <v>1.02</v>
      </c>
      <c r="Y10" s="16">
        <v>863</v>
      </c>
    </row>
    <row r="11" spans="1:25" ht="14.4" x14ac:dyDescent="0.3">
      <c r="A11" s="12">
        <v>45966</v>
      </c>
      <c r="B11" s="13">
        <v>154.6</v>
      </c>
      <c r="C11" s="14">
        <v>9.1</v>
      </c>
      <c r="D11" s="14">
        <v>48.4</v>
      </c>
      <c r="E11" s="14">
        <v>127.9</v>
      </c>
      <c r="F11" s="14">
        <v>25.2</v>
      </c>
      <c r="G11" s="15">
        <v>0.02</v>
      </c>
      <c r="H11" s="15">
        <v>0.3</v>
      </c>
      <c r="I11" s="16">
        <v>879</v>
      </c>
      <c r="J11" s="13">
        <v>149.69999999999999</v>
      </c>
      <c r="K11" s="14">
        <v>10</v>
      </c>
      <c r="L11" s="14">
        <v>65.900000000000006</v>
      </c>
      <c r="M11" s="14">
        <v>123.4</v>
      </c>
      <c r="N11" s="14">
        <v>29.2</v>
      </c>
      <c r="O11" s="15">
        <v>0.37</v>
      </c>
      <c r="P11" s="15">
        <v>0.45</v>
      </c>
      <c r="Q11" s="16">
        <v>874</v>
      </c>
      <c r="R11" s="17">
        <v>151</v>
      </c>
      <c r="S11" s="14">
        <v>9.6</v>
      </c>
      <c r="T11" s="14">
        <v>52.9</v>
      </c>
      <c r="U11" s="14">
        <v>133.30000000000001</v>
      </c>
      <c r="V11" s="14">
        <v>28.5</v>
      </c>
      <c r="W11" s="15">
        <v>0.08</v>
      </c>
      <c r="X11" s="15">
        <v>0.9</v>
      </c>
      <c r="Y11" s="16">
        <v>867</v>
      </c>
    </row>
    <row r="12" spans="1:25" ht="14.4" x14ac:dyDescent="0.3">
      <c r="A12" s="12">
        <v>45967</v>
      </c>
      <c r="B12" s="13">
        <v>152.9</v>
      </c>
      <c r="C12" s="14">
        <v>9.5</v>
      </c>
      <c r="D12" s="14">
        <v>45.1</v>
      </c>
      <c r="E12" s="14">
        <v>124.4</v>
      </c>
      <c r="F12" s="14">
        <v>25.4</v>
      </c>
      <c r="G12" s="15">
        <v>0.02</v>
      </c>
      <c r="H12" s="15">
        <v>0.27</v>
      </c>
      <c r="I12" s="16">
        <v>871</v>
      </c>
      <c r="J12" s="13">
        <v>147.6</v>
      </c>
      <c r="K12" s="14">
        <v>10.6</v>
      </c>
      <c r="L12" s="14">
        <v>59.1</v>
      </c>
      <c r="M12" s="14">
        <v>123.5</v>
      </c>
      <c r="N12" s="14">
        <v>20.100000000000001</v>
      </c>
      <c r="O12" s="15">
        <v>0.32</v>
      </c>
      <c r="P12" s="15">
        <v>0.71</v>
      </c>
      <c r="Q12" s="16">
        <v>868</v>
      </c>
      <c r="R12" s="17">
        <v>151.1</v>
      </c>
      <c r="S12" s="14">
        <v>9.5</v>
      </c>
      <c r="T12" s="14">
        <v>55.5</v>
      </c>
      <c r="U12" s="14">
        <v>125.3</v>
      </c>
      <c r="V12" s="14">
        <v>26.9</v>
      </c>
      <c r="W12" s="15">
        <v>0.15</v>
      </c>
      <c r="X12" s="15">
        <v>0.93</v>
      </c>
      <c r="Y12" s="16">
        <v>881</v>
      </c>
    </row>
    <row r="13" spans="1:25" ht="14.4" x14ac:dyDescent="0.3">
      <c r="A13" s="12">
        <v>45968</v>
      </c>
      <c r="B13" s="13">
        <v>153.19999999999999</v>
      </c>
      <c r="C13" s="14">
        <v>9.1999999999999993</v>
      </c>
      <c r="D13" s="14">
        <v>43</v>
      </c>
      <c r="E13" s="14">
        <v>126.6</v>
      </c>
      <c r="F13" s="14">
        <v>25.1</v>
      </c>
      <c r="G13" s="15">
        <v>0.01</v>
      </c>
      <c r="H13" s="15">
        <v>0.25</v>
      </c>
      <c r="I13" s="16">
        <v>866</v>
      </c>
      <c r="J13" s="13">
        <v>147</v>
      </c>
      <c r="K13" s="14">
        <v>10</v>
      </c>
      <c r="L13" s="14">
        <v>58.6</v>
      </c>
      <c r="M13" s="14">
        <v>128.19999999999999</v>
      </c>
      <c r="N13" s="14">
        <v>24.6</v>
      </c>
      <c r="O13" s="15">
        <v>0.3</v>
      </c>
      <c r="P13" s="15">
        <v>0.59</v>
      </c>
      <c r="Q13" s="16">
        <v>871</v>
      </c>
      <c r="R13" s="17">
        <v>151.30000000000001</v>
      </c>
      <c r="S13" s="14">
        <v>9.6999999999999993</v>
      </c>
      <c r="T13" s="14">
        <v>49.3</v>
      </c>
      <c r="U13" s="14">
        <v>130</v>
      </c>
      <c r="V13" s="14">
        <v>24</v>
      </c>
      <c r="W13" s="15">
        <v>0.06</v>
      </c>
      <c r="X13" s="15">
        <v>0.95</v>
      </c>
      <c r="Y13" s="16">
        <v>859</v>
      </c>
    </row>
    <row r="14" spans="1:25" ht="14.4" x14ac:dyDescent="0.3">
      <c r="A14" s="12">
        <v>45969</v>
      </c>
      <c r="B14" s="13">
        <v>152</v>
      </c>
      <c r="C14" s="14">
        <v>9.3000000000000007</v>
      </c>
      <c r="D14" s="14">
        <v>37.4</v>
      </c>
      <c r="E14" s="14">
        <v>126.1</v>
      </c>
      <c r="F14" s="14">
        <v>15</v>
      </c>
      <c r="G14" s="15">
        <v>0</v>
      </c>
      <c r="H14" s="15">
        <v>0.28000000000000003</v>
      </c>
      <c r="I14" s="16">
        <v>878</v>
      </c>
      <c r="J14" s="13">
        <v>145.6</v>
      </c>
      <c r="K14" s="14">
        <v>10</v>
      </c>
      <c r="L14" s="14">
        <v>48.7</v>
      </c>
      <c r="M14" s="14">
        <v>128.19999999999999</v>
      </c>
      <c r="N14" s="14">
        <v>25.3</v>
      </c>
      <c r="O14" s="15">
        <v>0.44</v>
      </c>
      <c r="P14" s="15">
        <v>0.61</v>
      </c>
      <c r="Q14" s="16">
        <v>876</v>
      </c>
      <c r="R14" s="17">
        <v>152.19999999999999</v>
      </c>
      <c r="S14" s="14">
        <v>9.9</v>
      </c>
      <c r="T14" s="14">
        <v>42.2</v>
      </c>
      <c r="U14" s="14">
        <v>132.4</v>
      </c>
      <c r="V14" s="14">
        <v>20.8</v>
      </c>
      <c r="W14" s="15">
        <v>0.11</v>
      </c>
      <c r="X14" s="15">
        <v>0.98</v>
      </c>
      <c r="Y14" s="16">
        <v>856</v>
      </c>
    </row>
    <row r="15" spans="1:25" ht="14.4" x14ac:dyDescent="0.3">
      <c r="A15" s="12">
        <v>45970</v>
      </c>
      <c r="B15" s="13">
        <v>152.69999999999999</v>
      </c>
      <c r="C15" s="14">
        <v>8.6</v>
      </c>
      <c r="D15" s="14">
        <v>75.2</v>
      </c>
      <c r="E15" s="14">
        <v>125.7</v>
      </c>
      <c r="F15" s="14">
        <v>21.2</v>
      </c>
      <c r="G15" s="15">
        <v>0</v>
      </c>
      <c r="H15" s="15">
        <v>0.34</v>
      </c>
      <c r="I15" s="16">
        <v>865</v>
      </c>
      <c r="J15" s="13">
        <v>140</v>
      </c>
      <c r="K15" s="14">
        <v>9.3000000000000007</v>
      </c>
      <c r="L15" s="14">
        <v>59.9</v>
      </c>
      <c r="M15" s="14">
        <v>125.8</v>
      </c>
      <c r="N15" s="14">
        <v>20.2</v>
      </c>
      <c r="O15" s="15">
        <v>0.3</v>
      </c>
      <c r="P15" s="15">
        <v>0.63</v>
      </c>
      <c r="Q15" s="16">
        <v>888</v>
      </c>
      <c r="R15" s="17">
        <v>151.5</v>
      </c>
      <c r="S15" s="14">
        <v>9.8000000000000007</v>
      </c>
      <c r="T15" s="14">
        <v>59.6</v>
      </c>
      <c r="U15" s="14">
        <v>130.69999999999999</v>
      </c>
      <c r="V15" s="14">
        <v>19</v>
      </c>
      <c r="W15" s="15">
        <v>0.02</v>
      </c>
      <c r="X15" s="15">
        <v>0.97</v>
      </c>
      <c r="Y15" s="16">
        <v>854</v>
      </c>
    </row>
    <row r="16" spans="1:25" ht="14.4" x14ac:dyDescent="0.3">
      <c r="A16" s="12">
        <v>45971</v>
      </c>
      <c r="B16" s="13">
        <v>152.19999999999999</v>
      </c>
      <c r="C16" s="14">
        <v>8.6999999999999993</v>
      </c>
      <c r="D16" s="14">
        <v>41.6</v>
      </c>
      <c r="E16" s="14">
        <v>125.7</v>
      </c>
      <c r="F16" s="14">
        <v>24.9</v>
      </c>
      <c r="G16" s="15">
        <v>0.04</v>
      </c>
      <c r="H16" s="15">
        <v>0.25</v>
      </c>
      <c r="I16" s="16">
        <v>880</v>
      </c>
      <c r="J16" s="13"/>
      <c r="K16" s="14"/>
      <c r="L16" s="14"/>
      <c r="M16" s="14"/>
      <c r="N16" s="14"/>
      <c r="O16" s="15"/>
      <c r="P16" s="15"/>
      <c r="Q16" s="16"/>
      <c r="R16" s="17">
        <v>154.6</v>
      </c>
      <c r="S16" s="14">
        <v>9.5</v>
      </c>
      <c r="T16" s="14">
        <v>46.4</v>
      </c>
      <c r="U16" s="14">
        <v>127</v>
      </c>
      <c r="V16" s="14">
        <v>28.6</v>
      </c>
      <c r="W16" s="15">
        <v>0.06</v>
      </c>
      <c r="X16" s="15">
        <v>0.93</v>
      </c>
      <c r="Y16" s="16">
        <v>851</v>
      </c>
    </row>
    <row r="17" spans="1:25" ht="14.4" x14ac:dyDescent="0.3">
      <c r="A17" s="12">
        <v>45972</v>
      </c>
      <c r="B17" s="13">
        <v>153.6</v>
      </c>
      <c r="C17" s="14">
        <v>9</v>
      </c>
      <c r="D17" s="14">
        <v>61.7</v>
      </c>
      <c r="E17" s="14">
        <v>125.1</v>
      </c>
      <c r="F17" s="14">
        <v>30.2</v>
      </c>
      <c r="G17" s="15">
        <v>0.08</v>
      </c>
      <c r="H17" s="15">
        <v>0.27</v>
      </c>
      <c r="I17" s="16">
        <v>888</v>
      </c>
      <c r="J17" s="13"/>
      <c r="K17" s="14"/>
      <c r="L17" s="14"/>
      <c r="M17" s="14"/>
      <c r="N17" s="14"/>
      <c r="O17" s="15"/>
      <c r="P17" s="15"/>
      <c r="Q17" s="16"/>
      <c r="R17" s="17">
        <v>155</v>
      </c>
      <c r="S17" s="14">
        <v>9.3000000000000007</v>
      </c>
      <c r="T17" s="14">
        <v>95.8</v>
      </c>
      <c r="U17" s="14">
        <v>128.5</v>
      </c>
      <c r="V17" s="14">
        <v>26.2</v>
      </c>
      <c r="W17" s="15">
        <v>0.06</v>
      </c>
      <c r="X17" s="15">
        <v>1</v>
      </c>
      <c r="Y17" s="16">
        <v>867</v>
      </c>
    </row>
    <row r="18" spans="1:25" ht="14.4" x14ac:dyDescent="0.3">
      <c r="A18" s="12">
        <v>45973</v>
      </c>
      <c r="B18" s="13">
        <v>154.6</v>
      </c>
      <c r="C18" s="14">
        <v>9.3000000000000007</v>
      </c>
      <c r="D18" s="14">
        <v>50</v>
      </c>
      <c r="E18" s="14">
        <v>126.4</v>
      </c>
      <c r="F18" s="14">
        <v>31.5</v>
      </c>
      <c r="G18" s="15">
        <v>0.06</v>
      </c>
      <c r="H18" s="15">
        <v>0.28999999999999998</v>
      </c>
      <c r="I18" s="16">
        <v>886</v>
      </c>
      <c r="J18" s="13"/>
      <c r="K18" s="14"/>
      <c r="L18" s="14"/>
      <c r="M18" s="14"/>
      <c r="N18" s="14"/>
      <c r="O18" s="15"/>
      <c r="P18" s="15"/>
      <c r="Q18" s="16"/>
      <c r="R18" s="17">
        <v>149.19999999999999</v>
      </c>
      <c r="S18" s="14">
        <v>9.5</v>
      </c>
      <c r="T18" s="14">
        <v>61.3</v>
      </c>
      <c r="U18" s="14">
        <v>130.6</v>
      </c>
      <c r="V18" s="14">
        <v>23.9</v>
      </c>
      <c r="W18" s="15">
        <v>0.03</v>
      </c>
      <c r="X18" s="15">
        <v>1.02</v>
      </c>
      <c r="Y18" s="16">
        <v>871</v>
      </c>
    </row>
    <row r="19" spans="1:25" ht="14.4" x14ac:dyDescent="0.3">
      <c r="A19" s="12">
        <v>45974</v>
      </c>
      <c r="B19" s="13">
        <v>154.9</v>
      </c>
      <c r="C19" s="14">
        <v>9.6</v>
      </c>
      <c r="D19" s="14">
        <v>45.2</v>
      </c>
      <c r="E19" s="14">
        <v>128</v>
      </c>
      <c r="F19" s="14">
        <v>31.1</v>
      </c>
      <c r="G19" s="15">
        <v>0.04</v>
      </c>
      <c r="H19" s="15">
        <v>0.24</v>
      </c>
      <c r="I19" s="16">
        <v>856</v>
      </c>
      <c r="J19" s="13">
        <v>144.9</v>
      </c>
      <c r="K19" s="14">
        <v>10</v>
      </c>
      <c r="L19" s="14">
        <v>74.3</v>
      </c>
      <c r="M19" s="14">
        <v>137.19999999999999</v>
      </c>
      <c r="N19" s="14">
        <v>22.2</v>
      </c>
      <c r="O19" s="15">
        <v>0.17</v>
      </c>
      <c r="P19" s="15">
        <v>0.55000000000000004</v>
      </c>
      <c r="Q19" s="16">
        <v>869</v>
      </c>
      <c r="R19" s="17">
        <v>151.1</v>
      </c>
      <c r="S19" s="14">
        <v>9.6999999999999993</v>
      </c>
      <c r="T19" s="14">
        <v>54.3</v>
      </c>
      <c r="U19" s="14">
        <v>136.19999999999999</v>
      </c>
      <c r="V19" s="14">
        <v>22.8</v>
      </c>
      <c r="W19" s="15">
        <v>0.02</v>
      </c>
      <c r="X19" s="15">
        <v>1</v>
      </c>
      <c r="Y19" s="16">
        <v>852</v>
      </c>
    </row>
    <row r="20" spans="1:25" ht="14.4" x14ac:dyDescent="0.3">
      <c r="A20" s="12">
        <v>45975</v>
      </c>
      <c r="B20" s="13">
        <v>155.9</v>
      </c>
      <c r="C20" s="14">
        <v>8.9</v>
      </c>
      <c r="D20" s="14">
        <v>44</v>
      </c>
      <c r="E20" s="14">
        <v>127.1</v>
      </c>
      <c r="F20" s="14">
        <v>26.9</v>
      </c>
      <c r="G20" s="15">
        <v>0</v>
      </c>
      <c r="H20" s="15">
        <v>0.26</v>
      </c>
      <c r="I20" s="16">
        <v>927</v>
      </c>
      <c r="J20" s="13">
        <v>143.80000000000001</v>
      </c>
      <c r="K20" s="14">
        <v>9.3000000000000007</v>
      </c>
      <c r="L20" s="14">
        <v>64.3</v>
      </c>
      <c r="M20" s="14">
        <v>125.9</v>
      </c>
      <c r="N20" s="14">
        <v>25.9</v>
      </c>
      <c r="O20" s="15">
        <v>0.17</v>
      </c>
      <c r="P20" s="15">
        <v>0.56999999999999995</v>
      </c>
      <c r="Q20" s="16">
        <v>884</v>
      </c>
      <c r="R20" s="17">
        <v>150.80000000000001</v>
      </c>
      <c r="S20" s="14">
        <v>9.6999999999999993</v>
      </c>
      <c r="T20" s="14">
        <v>51.3</v>
      </c>
      <c r="U20" s="14">
        <v>132.69999999999999</v>
      </c>
      <c r="V20" s="14">
        <v>29.6</v>
      </c>
      <c r="W20" s="15">
        <v>0.1</v>
      </c>
      <c r="X20" s="15">
        <v>0.99</v>
      </c>
      <c r="Y20" s="16">
        <v>849</v>
      </c>
    </row>
    <row r="21" spans="1:25" ht="14.4" x14ac:dyDescent="0.3">
      <c r="A21" s="12">
        <v>45976</v>
      </c>
      <c r="B21" s="13">
        <v>158.69999999999999</v>
      </c>
      <c r="C21" s="14">
        <v>9</v>
      </c>
      <c r="D21" s="14">
        <v>49</v>
      </c>
      <c r="E21" s="14">
        <v>126.7</v>
      </c>
      <c r="F21" s="14">
        <v>25.1</v>
      </c>
      <c r="G21" s="15">
        <v>0.01</v>
      </c>
      <c r="H21" s="15">
        <v>0.32</v>
      </c>
      <c r="I21" s="16">
        <v>915</v>
      </c>
      <c r="J21" s="13">
        <v>146.4</v>
      </c>
      <c r="K21" s="14">
        <v>9.6</v>
      </c>
      <c r="L21" s="14">
        <v>69.400000000000006</v>
      </c>
      <c r="M21" s="14">
        <v>136.4</v>
      </c>
      <c r="N21" s="14">
        <v>20.6</v>
      </c>
      <c r="O21" s="15">
        <v>0.26</v>
      </c>
      <c r="P21" s="15">
        <v>0.6</v>
      </c>
      <c r="Q21" s="16">
        <v>883</v>
      </c>
      <c r="R21" s="17">
        <v>152.80000000000001</v>
      </c>
      <c r="S21" s="14">
        <v>9.6</v>
      </c>
      <c r="T21" s="14">
        <v>55.9</v>
      </c>
      <c r="U21" s="14">
        <v>141.4</v>
      </c>
      <c r="V21" s="14">
        <v>23.1</v>
      </c>
      <c r="W21" s="15">
        <v>0.02</v>
      </c>
      <c r="X21" s="15">
        <v>1.03</v>
      </c>
      <c r="Y21" s="16">
        <v>851</v>
      </c>
    </row>
    <row r="22" spans="1:25" ht="14.4" x14ac:dyDescent="0.3">
      <c r="A22" s="12">
        <v>45977</v>
      </c>
      <c r="B22" s="13">
        <v>156.1</v>
      </c>
      <c r="C22" s="14">
        <v>9.1</v>
      </c>
      <c r="D22" s="14">
        <v>64</v>
      </c>
      <c r="E22" s="14">
        <v>125.9</v>
      </c>
      <c r="F22" s="14">
        <v>24.2</v>
      </c>
      <c r="G22" s="15">
        <v>0.09</v>
      </c>
      <c r="H22" s="15">
        <v>0.28999999999999998</v>
      </c>
      <c r="I22" s="16">
        <v>913</v>
      </c>
      <c r="J22" s="13">
        <v>146.30000000000001</v>
      </c>
      <c r="K22" s="14">
        <v>9.6999999999999993</v>
      </c>
      <c r="L22" s="14">
        <v>89</v>
      </c>
      <c r="M22" s="14">
        <v>142.6</v>
      </c>
      <c r="N22" s="14">
        <v>22.4</v>
      </c>
      <c r="O22" s="15">
        <v>0.28000000000000003</v>
      </c>
      <c r="P22" s="15">
        <v>0.6</v>
      </c>
      <c r="Q22" s="16">
        <v>883</v>
      </c>
      <c r="R22" s="17">
        <v>152.1</v>
      </c>
      <c r="S22" s="14">
        <v>9.3000000000000007</v>
      </c>
      <c r="T22" s="14">
        <v>73.3</v>
      </c>
      <c r="U22" s="14">
        <v>146</v>
      </c>
      <c r="V22" s="14">
        <v>22.9</v>
      </c>
      <c r="W22" s="15">
        <v>0.14000000000000001</v>
      </c>
      <c r="X22" s="15">
        <v>0.96</v>
      </c>
      <c r="Y22" s="16">
        <v>854</v>
      </c>
    </row>
    <row r="23" spans="1:25" ht="14.4" x14ac:dyDescent="0.3">
      <c r="A23" s="12">
        <v>45978</v>
      </c>
      <c r="B23" s="13">
        <v>154.19999999999999</v>
      </c>
      <c r="C23" s="14">
        <v>9.8000000000000007</v>
      </c>
      <c r="D23" s="14">
        <v>68.5</v>
      </c>
      <c r="E23" s="14">
        <v>127.8</v>
      </c>
      <c r="F23" s="14">
        <v>23.4</v>
      </c>
      <c r="G23" s="15">
        <v>0</v>
      </c>
      <c r="H23" s="15">
        <v>0.26</v>
      </c>
      <c r="I23" s="16">
        <v>953</v>
      </c>
      <c r="J23" s="13">
        <v>146.69999999999999</v>
      </c>
      <c r="K23" s="14">
        <v>10.199999999999999</v>
      </c>
      <c r="L23" s="14">
        <v>81.400000000000006</v>
      </c>
      <c r="M23" s="14">
        <v>135.80000000000001</v>
      </c>
      <c r="N23" s="14">
        <v>25.6</v>
      </c>
      <c r="O23" s="15">
        <v>0.47</v>
      </c>
      <c r="P23" s="15">
        <v>0.6</v>
      </c>
      <c r="Q23" s="16">
        <v>881</v>
      </c>
      <c r="R23" s="17">
        <v>150.9</v>
      </c>
      <c r="S23" s="14">
        <v>9.6999999999999993</v>
      </c>
      <c r="T23" s="14">
        <v>68.099999999999994</v>
      </c>
      <c r="U23" s="14">
        <v>131.19999999999999</v>
      </c>
      <c r="V23" s="14">
        <v>21.3</v>
      </c>
      <c r="W23" s="15">
        <v>0.45</v>
      </c>
      <c r="X23" s="15">
        <v>0.98</v>
      </c>
      <c r="Y23" s="16">
        <v>854</v>
      </c>
    </row>
    <row r="24" spans="1:25" ht="14.4" x14ac:dyDescent="0.3">
      <c r="A24" s="12">
        <v>45979</v>
      </c>
      <c r="B24" s="13">
        <v>154.30000000000001</v>
      </c>
      <c r="C24" s="14">
        <v>9.6</v>
      </c>
      <c r="D24" s="14">
        <v>65.400000000000006</v>
      </c>
      <c r="E24" s="14">
        <v>127.8</v>
      </c>
      <c r="F24" s="14">
        <v>21.3</v>
      </c>
      <c r="G24" s="15">
        <v>0</v>
      </c>
      <c r="H24" s="15">
        <v>0.27</v>
      </c>
      <c r="I24" s="16">
        <v>939</v>
      </c>
      <c r="J24" s="13">
        <v>149.19999999999999</v>
      </c>
      <c r="K24" s="14">
        <v>9.9</v>
      </c>
      <c r="L24" s="14">
        <v>69</v>
      </c>
      <c r="M24" s="14">
        <v>132</v>
      </c>
      <c r="N24" s="14">
        <v>22.7</v>
      </c>
      <c r="O24" s="15">
        <v>0.2</v>
      </c>
      <c r="P24" s="15">
        <v>0.64</v>
      </c>
      <c r="Q24" s="16">
        <v>882</v>
      </c>
      <c r="R24" s="17">
        <v>151.30000000000001</v>
      </c>
      <c r="S24" s="14">
        <v>9.8000000000000007</v>
      </c>
      <c r="T24" s="14">
        <v>58.7</v>
      </c>
      <c r="U24" s="14">
        <v>133.30000000000001</v>
      </c>
      <c r="V24" s="14">
        <v>28.2</v>
      </c>
      <c r="W24" s="15">
        <v>0.1</v>
      </c>
      <c r="X24" s="15">
        <v>1</v>
      </c>
      <c r="Y24" s="16">
        <v>897</v>
      </c>
    </row>
    <row r="25" spans="1:25" ht="14.4" x14ac:dyDescent="0.3">
      <c r="A25" s="12">
        <v>45980</v>
      </c>
      <c r="B25" s="13">
        <v>153.80000000000001</v>
      </c>
      <c r="C25" s="14">
        <v>9.9</v>
      </c>
      <c r="D25" s="14">
        <v>36.200000000000003</v>
      </c>
      <c r="E25" s="14">
        <v>130</v>
      </c>
      <c r="F25" s="14">
        <v>36</v>
      </c>
      <c r="G25" s="15">
        <v>0.02</v>
      </c>
      <c r="H25" s="15">
        <v>0.32</v>
      </c>
      <c r="I25" s="16">
        <v>927</v>
      </c>
      <c r="J25" s="13">
        <v>146.9</v>
      </c>
      <c r="K25" s="14">
        <v>9.5</v>
      </c>
      <c r="L25" s="14">
        <v>56.7</v>
      </c>
      <c r="M25" s="14">
        <v>129.69999999999999</v>
      </c>
      <c r="N25" s="14">
        <v>32.700000000000003</v>
      </c>
      <c r="O25" s="15">
        <v>0.27</v>
      </c>
      <c r="P25" s="15">
        <v>0.66</v>
      </c>
      <c r="Q25" s="16">
        <v>889</v>
      </c>
      <c r="R25" s="17">
        <v>150.5</v>
      </c>
      <c r="S25" s="14">
        <v>10.199999999999999</v>
      </c>
      <c r="T25" s="14">
        <v>47.6</v>
      </c>
      <c r="U25" s="14">
        <v>139.5</v>
      </c>
      <c r="V25" s="14">
        <v>27.1</v>
      </c>
      <c r="W25" s="15">
        <v>0.09</v>
      </c>
      <c r="X25" s="15">
        <v>1.04</v>
      </c>
      <c r="Y25" s="16">
        <v>886</v>
      </c>
    </row>
    <row r="26" spans="1:25" ht="14.4" x14ac:dyDescent="0.3">
      <c r="A26" s="12">
        <v>45981</v>
      </c>
      <c r="B26" s="13">
        <v>152.4</v>
      </c>
      <c r="C26" s="14">
        <v>9.8000000000000007</v>
      </c>
      <c r="D26" s="14">
        <v>47.5</v>
      </c>
      <c r="E26" s="14">
        <v>130.1</v>
      </c>
      <c r="F26" s="14">
        <v>25.4</v>
      </c>
      <c r="G26" s="15">
        <v>0</v>
      </c>
      <c r="H26" s="15">
        <v>0.36</v>
      </c>
      <c r="I26" s="16">
        <v>918</v>
      </c>
      <c r="J26" s="13">
        <v>148.6</v>
      </c>
      <c r="K26" s="14">
        <v>9.9</v>
      </c>
      <c r="L26" s="14">
        <v>58</v>
      </c>
      <c r="M26" s="14">
        <v>131.80000000000001</v>
      </c>
      <c r="N26" s="14">
        <v>23.4</v>
      </c>
      <c r="O26" s="15">
        <v>0.26</v>
      </c>
      <c r="P26" s="15">
        <v>0.65</v>
      </c>
      <c r="Q26" s="16">
        <v>892</v>
      </c>
      <c r="R26" s="17">
        <v>151.19999999999999</v>
      </c>
      <c r="S26" s="14">
        <v>10.4</v>
      </c>
      <c r="T26" s="14">
        <v>56.5</v>
      </c>
      <c r="U26" s="14">
        <v>146.30000000000001</v>
      </c>
      <c r="V26" s="14">
        <v>26</v>
      </c>
      <c r="W26" s="15">
        <v>0.05</v>
      </c>
      <c r="X26" s="15">
        <v>1.01</v>
      </c>
      <c r="Y26" s="16">
        <v>896</v>
      </c>
    </row>
    <row r="27" spans="1:25" ht="14.4" x14ac:dyDescent="0.3">
      <c r="A27" s="12">
        <v>45982</v>
      </c>
      <c r="B27" s="13">
        <v>151.6</v>
      </c>
      <c r="C27" s="14">
        <v>9</v>
      </c>
      <c r="D27" s="14">
        <v>37.6</v>
      </c>
      <c r="E27" s="14">
        <v>129.80000000000001</v>
      </c>
      <c r="F27" s="14">
        <v>21.6</v>
      </c>
      <c r="G27" s="15">
        <v>0</v>
      </c>
      <c r="H27" s="15">
        <v>0.3</v>
      </c>
      <c r="I27" s="16">
        <v>982</v>
      </c>
      <c r="J27" s="13">
        <v>148.4</v>
      </c>
      <c r="K27" s="14">
        <v>9.4</v>
      </c>
      <c r="L27" s="14">
        <v>51.2</v>
      </c>
      <c r="M27" s="14">
        <v>130.80000000000001</v>
      </c>
      <c r="N27" s="14">
        <v>27.5</v>
      </c>
      <c r="O27" s="15">
        <v>0.24</v>
      </c>
      <c r="P27" s="15">
        <v>0.65</v>
      </c>
      <c r="Q27" s="16">
        <v>907</v>
      </c>
      <c r="R27" s="17">
        <v>149.9</v>
      </c>
      <c r="S27" s="14">
        <v>10</v>
      </c>
      <c r="T27" s="14">
        <v>34.200000000000003</v>
      </c>
      <c r="U27" s="14">
        <v>133</v>
      </c>
      <c r="V27" s="14">
        <v>26.7</v>
      </c>
      <c r="W27" s="15">
        <v>0.05</v>
      </c>
      <c r="X27" s="15">
        <v>1.03</v>
      </c>
      <c r="Y27" s="16">
        <v>906</v>
      </c>
    </row>
    <row r="28" spans="1:25" ht="14.4" x14ac:dyDescent="0.3">
      <c r="A28" s="12">
        <v>45983</v>
      </c>
      <c r="B28" s="13">
        <v>152.19999999999999</v>
      </c>
      <c r="C28" s="14">
        <v>8.9</v>
      </c>
      <c r="D28" s="14">
        <v>47</v>
      </c>
      <c r="E28" s="14">
        <v>130</v>
      </c>
      <c r="F28" s="14">
        <v>23.4</v>
      </c>
      <c r="G28" s="15">
        <v>0</v>
      </c>
      <c r="H28" s="15">
        <v>0.28999999999999998</v>
      </c>
      <c r="I28" s="16">
        <v>942</v>
      </c>
      <c r="J28" s="13"/>
      <c r="K28" s="14"/>
      <c r="L28" s="14"/>
      <c r="M28" s="14"/>
      <c r="N28" s="14"/>
      <c r="O28" s="15"/>
      <c r="P28" s="15"/>
      <c r="Q28" s="16"/>
      <c r="R28" s="17">
        <v>152.80000000000001</v>
      </c>
      <c r="S28" s="14">
        <v>10.4</v>
      </c>
      <c r="T28" s="14">
        <v>47.1</v>
      </c>
      <c r="U28" s="14">
        <v>137.69999999999999</v>
      </c>
      <c r="V28" s="14">
        <v>27.5</v>
      </c>
      <c r="W28" s="15">
        <v>0.03</v>
      </c>
      <c r="X28" s="15">
        <v>0.99</v>
      </c>
      <c r="Y28" s="16">
        <v>891</v>
      </c>
    </row>
    <row r="29" spans="1:25" ht="14.4" x14ac:dyDescent="0.3">
      <c r="A29" s="12">
        <v>45984</v>
      </c>
      <c r="B29" s="13">
        <v>153.69999999999999</v>
      </c>
      <c r="C29" s="14">
        <v>8.9</v>
      </c>
      <c r="D29" s="14">
        <v>61.9</v>
      </c>
      <c r="E29" s="14">
        <v>130.80000000000001</v>
      </c>
      <c r="F29" s="14">
        <v>21.5</v>
      </c>
      <c r="G29" s="15">
        <v>0</v>
      </c>
      <c r="H29" s="15">
        <v>0.28000000000000003</v>
      </c>
      <c r="I29" s="16">
        <v>975</v>
      </c>
      <c r="J29" s="13"/>
      <c r="K29" s="14"/>
      <c r="L29" s="14"/>
      <c r="M29" s="14"/>
      <c r="N29" s="14"/>
      <c r="O29" s="15"/>
      <c r="P29" s="15"/>
      <c r="Q29" s="16"/>
      <c r="R29" s="17">
        <v>151.19999999999999</v>
      </c>
      <c r="S29" s="14">
        <v>10</v>
      </c>
      <c r="T29" s="14">
        <v>64.5</v>
      </c>
      <c r="U29" s="14">
        <v>135.9</v>
      </c>
      <c r="V29" s="14">
        <v>32</v>
      </c>
      <c r="W29" s="15">
        <v>0.35</v>
      </c>
      <c r="X29" s="15">
        <v>1.01</v>
      </c>
      <c r="Y29" s="16">
        <v>898</v>
      </c>
    </row>
    <row r="30" spans="1:25" ht="14.4" x14ac:dyDescent="0.3">
      <c r="A30" s="12">
        <v>45985</v>
      </c>
      <c r="B30" s="13">
        <v>154</v>
      </c>
      <c r="C30" s="14">
        <v>8.9</v>
      </c>
      <c r="D30" s="14">
        <v>50.5</v>
      </c>
      <c r="E30" s="14">
        <v>130.4</v>
      </c>
      <c r="F30" s="14">
        <v>22.8</v>
      </c>
      <c r="G30" s="15">
        <v>0</v>
      </c>
      <c r="H30" s="15">
        <v>0.3</v>
      </c>
      <c r="I30" s="16">
        <v>953</v>
      </c>
      <c r="J30" s="13"/>
      <c r="K30" s="14"/>
      <c r="L30" s="14"/>
      <c r="M30" s="14"/>
      <c r="N30" s="14"/>
      <c r="O30" s="15"/>
      <c r="P30" s="15"/>
      <c r="Q30" s="16"/>
      <c r="R30" s="17">
        <v>151.5</v>
      </c>
      <c r="S30" s="14">
        <v>10.4</v>
      </c>
      <c r="T30" s="14">
        <v>66.599999999999994</v>
      </c>
      <c r="U30" s="14">
        <v>127.4</v>
      </c>
      <c r="V30" s="14">
        <v>26.6</v>
      </c>
      <c r="W30" s="15">
        <v>0.09</v>
      </c>
      <c r="X30" s="15">
        <v>1.05</v>
      </c>
      <c r="Y30" s="16">
        <v>882</v>
      </c>
    </row>
    <row r="31" spans="1:25" ht="14.4" x14ac:dyDescent="0.3">
      <c r="A31" s="12">
        <v>45986</v>
      </c>
      <c r="B31" s="13">
        <v>152.9</v>
      </c>
      <c r="C31" s="14">
        <v>8.6999999999999993</v>
      </c>
      <c r="D31" s="14">
        <v>43.1</v>
      </c>
      <c r="E31" s="14">
        <v>127.4</v>
      </c>
      <c r="F31" s="14">
        <v>26.5</v>
      </c>
      <c r="G31" s="15">
        <v>0.01</v>
      </c>
      <c r="H31" s="15">
        <v>0.33</v>
      </c>
      <c r="I31" s="16">
        <v>943</v>
      </c>
      <c r="J31" s="13"/>
      <c r="K31" s="14"/>
      <c r="L31" s="14"/>
      <c r="M31" s="14"/>
      <c r="N31" s="14"/>
      <c r="O31" s="15"/>
      <c r="P31" s="15"/>
      <c r="Q31" s="16"/>
      <c r="R31" s="17">
        <v>151.6</v>
      </c>
      <c r="S31" s="14">
        <v>10.3</v>
      </c>
      <c r="T31" s="14">
        <v>58.9</v>
      </c>
      <c r="U31" s="14">
        <v>135.5</v>
      </c>
      <c r="V31" s="14">
        <v>23.3</v>
      </c>
      <c r="W31" s="15">
        <v>0.08</v>
      </c>
      <c r="X31" s="15">
        <v>1.02</v>
      </c>
      <c r="Y31" s="16">
        <v>898</v>
      </c>
    </row>
    <row r="32" spans="1:25" ht="14.4" x14ac:dyDescent="0.3">
      <c r="A32" s="12">
        <v>45987</v>
      </c>
      <c r="B32" s="13">
        <v>153.30000000000001</v>
      </c>
      <c r="C32" s="14">
        <v>9.3000000000000007</v>
      </c>
      <c r="D32" s="14">
        <v>50.1</v>
      </c>
      <c r="E32" s="14">
        <v>132.1</v>
      </c>
      <c r="F32" s="14">
        <v>26.7</v>
      </c>
      <c r="G32" s="15">
        <v>0.03</v>
      </c>
      <c r="H32" s="15">
        <v>0.35</v>
      </c>
      <c r="I32" s="16">
        <v>909</v>
      </c>
      <c r="J32" s="13">
        <v>143.1</v>
      </c>
      <c r="K32" s="14">
        <v>10.199999999999999</v>
      </c>
      <c r="L32" s="14">
        <v>65.2</v>
      </c>
      <c r="M32" s="14">
        <v>128.9</v>
      </c>
      <c r="N32" s="14">
        <v>29.1</v>
      </c>
      <c r="O32" s="15">
        <v>0.34</v>
      </c>
      <c r="P32" s="15">
        <v>0.73</v>
      </c>
      <c r="Q32" s="16">
        <v>883</v>
      </c>
      <c r="R32" s="17">
        <v>149.9</v>
      </c>
      <c r="S32" s="14">
        <v>10.9</v>
      </c>
      <c r="T32" s="14">
        <v>37.200000000000003</v>
      </c>
      <c r="U32" s="14">
        <v>133</v>
      </c>
      <c r="V32" s="14">
        <v>23.7</v>
      </c>
      <c r="W32" s="15">
        <v>0.19</v>
      </c>
      <c r="X32" s="15">
        <v>0.99</v>
      </c>
      <c r="Y32" s="16">
        <v>878</v>
      </c>
    </row>
    <row r="33" spans="1:25" ht="14.4" x14ac:dyDescent="0.3">
      <c r="A33" s="12">
        <v>45988</v>
      </c>
      <c r="B33" s="13"/>
      <c r="C33" s="14"/>
      <c r="D33" s="14"/>
      <c r="E33" s="14"/>
      <c r="F33" s="14"/>
      <c r="G33" s="15"/>
      <c r="H33" s="15"/>
      <c r="I33" s="16"/>
      <c r="J33" s="13">
        <v>147.80000000000001</v>
      </c>
      <c r="K33" s="14">
        <v>10.199999999999999</v>
      </c>
      <c r="L33" s="14">
        <v>55.5</v>
      </c>
      <c r="M33" s="14">
        <v>127.7</v>
      </c>
      <c r="N33" s="14">
        <v>28.2</v>
      </c>
      <c r="O33" s="15">
        <v>0.23</v>
      </c>
      <c r="P33" s="15">
        <v>0.72</v>
      </c>
      <c r="Q33" s="16">
        <v>887</v>
      </c>
      <c r="R33" s="17">
        <v>149.4</v>
      </c>
      <c r="S33" s="14">
        <v>10.8</v>
      </c>
      <c r="T33" s="14">
        <v>47.1</v>
      </c>
      <c r="U33" s="14">
        <v>130.9</v>
      </c>
      <c r="V33" s="14">
        <v>20.7</v>
      </c>
      <c r="W33" s="15">
        <v>7.0000000000000007E-2</v>
      </c>
      <c r="X33" s="15">
        <v>1</v>
      </c>
      <c r="Y33" s="16">
        <v>911</v>
      </c>
    </row>
    <row r="34" spans="1:25" ht="14.4" x14ac:dyDescent="0.3">
      <c r="A34" s="12">
        <v>45989</v>
      </c>
      <c r="B34" s="13"/>
      <c r="C34" s="14"/>
      <c r="D34" s="14"/>
      <c r="E34" s="14"/>
      <c r="F34" s="14"/>
      <c r="G34" s="15"/>
      <c r="H34" s="15"/>
      <c r="I34" s="16"/>
      <c r="J34" s="13">
        <v>146.6</v>
      </c>
      <c r="K34" s="14">
        <v>10.1</v>
      </c>
      <c r="L34" s="14">
        <v>62.2</v>
      </c>
      <c r="M34" s="14">
        <v>126.4</v>
      </c>
      <c r="N34" s="14">
        <v>25.3</v>
      </c>
      <c r="O34" s="15">
        <v>0.15</v>
      </c>
      <c r="P34" s="15">
        <v>0.73</v>
      </c>
      <c r="Q34" s="16">
        <v>880</v>
      </c>
      <c r="R34" s="17">
        <v>145.19999999999999</v>
      </c>
      <c r="S34" s="14">
        <v>11</v>
      </c>
      <c r="T34" s="14">
        <v>43.9</v>
      </c>
      <c r="U34" s="14">
        <v>128.19999999999999</v>
      </c>
      <c r="V34" s="14">
        <v>22</v>
      </c>
      <c r="W34" s="15">
        <v>0.11</v>
      </c>
      <c r="X34" s="15">
        <v>0.99</v>
      </c>
      <c r="Y34" s="16">
        <v>900</v>
      </c>
    </row>
    <row r="35" spans="1:25" ht="14.4" x14ac:dyDescent="0.3">
      <c r="A35" s="12">
        <v>45990</v>
      </c>
      <c r="B35" s="13">
        <v>156.4</v>
      </c>
      <c r="C35" s="14">
        <v>9.6999999999999993</v>
      </c>
      <c r="D35" s="14">
        <v>54.2</v>
      </c>
      <c r="E35" s="14">
        <v>128.30000000000001</v>
      </c>
      <c r="F35" s="14">
        <v>29.4</v>
      </c>
      <c r="G35" s="15">
        <v>0.01</v>
      </c>
      <c r="H35" s="15">
        <v>0.33</v>
      </c>
      <c r="I35" s="16">
        <v>954</v>
      </c>
      <c r="J35" s="13">
        <v>146.4</v>
      </c>
      <c r="K35" s="14">
        <v>10.8</v>
      </c>
      <c r="L35" s="14">
        <v>52.6</v>
      </c>
      <c r="M35" s="14">
        <v>126.5</v>
      </c>
      <c r="N35" s="14">
        <v>23.9</v>
      </c>
      <c r="O35" s="15">
        <v>0.2</v>
      </c>
      <c r="P35" s="15">
        <v>0.76</v>
      </c>
      <c r="Q35" s="16">
        <v>872</v>
      </c>
      <c r="R35" s="17"/>
      <c r="S35" s="14"/>
      <c r="T35" s="14"/>
      <c r="U35" s="14"/>
      <c r="V35" s="14"/>
      <c r="W35" s="15"/>
      <c r="X35" s="15"/>
      <c r="Y35" s="16"/>
    </row>
    <row r="36" spans="1:25" ht="15" thickBot="1" x14ac:dyDescent="0.35">
      <c r="A36" s="18">
        <v>45991</v>
      </c>
      <c r="B36" s="19">
        <v>156.9</v>
      </c>
      <c r="C36" s="20">
        <v>10.3</v>
      </c>
      <c r="D36" s="20">
        <v>75.599999999999994</v>
      </c>
      <c r="E36" s="20">
        <v>129.6</v>
      </c>
      <c r="F36" s="20">
        <v>28.8</v>
      </c>
      <c r="G36" s="21">
        <v>0</v>
      </c>
      <c r="H36" s="21">
        <v>0.36</v>
      </c>
      <c r="I36" s="22">
        <v>894</v>
      </c>
      <c r="J36" s="19">
        <v>152</v>
      </c>
      <c r="K36" s="20">
        <v>10.8</v>
      </c>
      <c r="L36" s="20">
        <v>74.5</v>
      </c>
      <c r="M36" s="20">
        <v>126.5</v>
      </c>
      <c r="N36" s="20">
        <v>30.5</v>
      </c>
      <c r="O36" s="21">
        <v>0.15</v>
      </c>
      <c r="P36" s="21">
        <v>0.79</v>
      </c>
      <c r="Q36" s="22">
        <v>882</v>
      </c>
      <c r="R36" s="23"/>
      <c r="S36" s="20"/>
      <c r="T36" s="20"/>
      <c r="U36" s="20"/>
      <c r="V36" s="20"/>
      <c r="W36" s="21"/>
      <c r="X36" s="21"/>
      <c r="Y36" s="22"/>
    </row>
    <row r="37" spans="1:25" s="29" customFormat="1" ht="14.4" x14ac:dyDescent="0.3">
      <c r="A37" s="24" t="s">
        <v>16</v>
      </c>
      <c r="B37" s="25">
        <f t="shared" ref="B37:Y37" si="0">AVERAGE(B7:B36)</f>
        <v>153.84642857142853</v>
      </c>
      <c r="C37" s="26">
        <f t="shared" si="0"/>
        <v>9.2321428571428577</v>
      </c>
      <c r="D37" s="26">
        <f t="shared" si="0"/>
        <v>54.199999999999996</v>
      </c>
      <c r="E37" s="26">
        <f t="shared" si="0"/>
        <v>127.95714285714288</v>
      </c>
      <c r="F37" s="26">
        <f t="shared" si="0"/>
        <v>25.224999999999994</v>
      </c>
      <c r="G37" s="27">
        <f t="shared" si="0"/>
        <v>2.0357142857142858E-2</v>
      </c>
      <c r="H37" s="27">
        <f t="shared" si="0"/>
        <v>0.29857142857142854</v>
      </c>
      <c r="I37" s="28">
        <f t="shared" si="0"/>
        <v>911.75</v>
      </c>
      <c r="J37" s="25">
        <f t="shared" si="0"/>
        <v>147.04347826086956</v>
      </c>
      <c r="K37" s="26">
        <f t="shared" si="0"/>
        <v>10.017391304347825</v>
      </c>
      <c r="L37" s="26">
        <f t="shared" si="0"/>
        <v>68.765217391304347</v>
      </c>
      <c r="M37" s="26">
        <f t="shared" si="0"/>
        <v>128.94782608695652</v>
      </c>
      <c r="N37" s="26">
        <f t="shared" si="0"/>
        <v>24.004347826086956</v>
      </c>
      <c r="O37" s="27">
        <f t="shared" si="0"/>
        <v>0.27652173913043482</v>
      </c>
      <c r="P37" s="27">
        <f t="shared" si="0"/>
        <v>0.60173913043478255</v>
      </c>
      <c r="Q37" s="28">
        <f t="shared" si="0"/>
        <v>879.21739130434787</v>
      </c>
      <c r="R37" s="25">
        <f t="shared" si="0"/>
        <v>151.20357142857145</v>
      </c>
      <c r="S37" s="26">
        <f t="shared" si="0"/>
        <v>9.9285714285714288</v>
      </c>
      <c r="T37" s="26">
        <f t="shared" si="0"/>
        <v>58.639285714285698</v>
      </c>
      <c r="U37" s="26">
        <f t="shared" si="0"/>
        <v>133.37500000000003</v>
      </c>
      <c r="V37" s="26">
        <f t="shared" si="0"/>
        <v>24.285714285714288</v>
      </c>
      <c r="W37" s="27">
        <f t="shared" si="0"/>
        <v>9.9642857142857144E-2</v>
      </c>
      <c r="X37" s="27">
        <f t="shared" si="0"/>
        <v>0.98785714285714288</v>
      </c>
      <c r="Y37" s="28">
        <f t="shared" si="0"/>
        <v>874.85714285714289</v>
      </c>
    </row>
    <row r="38" spans="1:25" s="29" customFormat="1" ht="14.4" x14ac:dyDescent="0.3">
      <c r="A38" s="30" t="s">
        <v>17</v>
      </c>
      <c r="B38" s="31">
        <f t="shared" ref="B38:Y38" si="1">MIN(B7:B36)</f>
        <v>151.6</v>
      </c>
      <c r="C38" s="32">
        <f t="shared" si="1"/>
        <v>8.6</v>
      </c>
      <c r="D38" s="32">
        <f t="shared" si="1"/>
        <v>36.200000000000003</v>
      </c>
      <c r="E38" s="32">
        <f t="shared" si="1"/>
        <v>124.4</v>
      </c>
      <c r="F38" s="32">
        <f t="shared" si="1"/>
        <v>15</v>
      </c>
      <c r="G38" s="33">
        <f t="shared" si="1"/>
        <v>0</v>
      </c>
      <c r="H38" s="33">
        <f t="shared" si="1"/>
        <v>0.24</v>
      </c>
      <c r="I38" s="34">
        <f t="shared" si="1"/>
        <v>856</v>
      </c>
      <c r="J38" s="35">
        <f t="shared" si="1"/>
        <v>140</v>
      </c>
      <c r="K38" s="32">
        <f t="shared" si="1"/>
        <v>9.3000000000000007</v>
      </c>
      <c r="L38" s="32">
        <f t="shared" si="1"/>
        <v>48.7</v>
      </c>
      <c r="M38" s="32">
        <f t="shared" si="1"/>
        <v>121.2</v>
      </c>
      <c r="N38" s="32">
        <f t="shared" si="1"/>
        <v>10.8</v>
      </c>
      <c r="O38" s="33">
        <f t="shared" si="1"/>
        <v>0.15</v>
      </c>
      <c r="P38" s="33">
        <f t="shared" si="1"/>
        <v>0.36</v>
      </c>
      <c r="Q38" s="34">
        <f t="shared" si="1"/>
        <v>857</v>
      </c>
      <c r="R38" s="35">
        <f t="shared" si="1"/>
        <v>145.19999999999999</v>
      </c>
      <c r="S38" s="32">
        <f t="shared" si="1"/>
        <v>9.3000000000000007</v>
      </c>
      <c r="T38" s="32">
        <f t="shared" si="1"/>
        <v>34.200000000000003</v>
      </c>
      <c r="U38" s="32">
        <f t="shared" si="1"/>
        <v>125.3</v>
      </c>
      <c r="V38" s="32">
        <f t="shared" si="1"/>
        <v>16.100000000000001</v>
      </c>
      <c r="W38" s="33">
        <f t="shared" si="1"/>
        <v>0.02</v>
      </c>
      <c r="X38" s="33">
        <f t="shared" si="1"/>
        <v>0.9</v>
      </c>
      <c r="Y38" s="34">
        <f t="shared" si="1"/>
        <v>849</v>
      </c>
    </row>
    <row r="39" spans="1:25" s="29" customFormat="1" ht="14.4" x14ac:dyDescent="0.3">
      <c r="A39" s="36" t="s">
        <v>18</v>
      </c>
      <c r="B39" s="37">
        <f t="shared" ref="B39:Y39" si="2">MAX(B7:B36)</f>
        <v>158.69999999999999</v>
      </c>
      <c r="C39" s="38">
        <f t="shared" si="2"/>
        <v>10.3</v>
      </c>
      <c r="D39" s="38">
        <f t="shared" si="2"/>
        <v>75.599999999999994</v>
      </c>
      <c r="E39" s="38">
        <f t="shared" si="2"/>
        <v>132.1</v>
      </c>
      <c r="F39" s="38">
        <f t="shared" si="2"/>
        <v>36</v>
      </c>
      <c r="G39" s="39">
        <f t="shared" si="2"/>
        <v>0.09</v>
      </c>
      <c r="H39" s="39">
        <f t="shared" si="2"/>
        <v>0.36</v>
      </c>
      <c r="I39" s="40">
        <f t="shared" si="2"/>
        <v>982</v>
      </c>
      <c r="J39" s="41">
        <f t="shared" si="2"/>
        <v>152</v>
      </c>
      <c r="K39" s="38">
        <f t="shared" si="2"/>
        <v>10.8</v>
      </c>
      <c r="L39" s="38">
        <f t="shared" si="2"/>
        <v>102.5</v>
      </c>
      <c r="M39" s="38">
        <f t="shared" si="2"/>
        <v>142.6</v>
      </c>
      <c r="N39" s="38">
        <f t="shared" si="2"/>
        <v>32.700000000000003</v>
      </c>
      <c r="O39" s="39">
        <f t="shared" si="2"/>
        <v>0.47</v>
      </c>
      <c r="P39" s="39">
        <f t="shared" si="2"/>
        <v>0.79</v>
      </c>
      <c r="Q39" s="40">
        <f t="shared" si="2"/>
        <v>907</v>
      </c>
      <c r="R39" s="41">
        <f t="shared" si="2"/>
        <v>155</v>
      </c>
      <c r="S39" s="38">
        <f t="shared" si="2"/>
        <v>11</v>
      </c>
      <c r="T39" s="38">
        <f t="shared" si="2"/>
        <v>95.8</v>
      </c>
      <c r="U39" s="38">
        <f t="shared" si="2"/>
        <v>146.30000000000001</v>
      </c>
      <c r="V39" s="38">
        <f t="shared" si="2"/>
        <v>32</v>
      </c>
      <c r="W39" s="39">
        <f t="shared" si="2"/>
        <v>0.45</v>
      </c>
      <c r="X39" s="39">
        <f t="shared" si="2"/>
        <v>1.05</v>
      </c>
      <c r="Y39" s="40">
        <f t="shared" si="2"/>
        <v>911</v>
      </c>
    </row>
    <row r="40" spans="1:25" s="29" customFormat="1" ht="15" thickBot="1" x14ac:dyDescent="0.35">
      <c r="A40" s="42" t="s">
        <v>19</v>
      </c>
      <c r="B40" s="43">
        <f t="shared" ref="B40:Y40" si="3">_xlfn.STDEV.S(B7:B36)</f>
        <v>1.6895062050585123</v>
      </c>
      <c r="C40" s="44">
        <f t="shared" si="3"/>
        <v>0.41100921088045161</v>
      </c>
      <c r="D40" s="44">
        <f t="shared" si="3"/>
        <v>12.298629854430809</v>
      </c>
      <c r="E40" s="44">
        <f t="shared" si="3"/>
        <v>2.0886693569207369</v>
      </c>
      <c r="F40" s="44">
        <f t="shared" si="3"/>
        <v>4.2179181278604299</v>
      </c>
      <c r="G40" s="45">
        <f t="shared" si="3"/>
        <v>2.5163486606610344E-2</v>
      </c>
      <c r="H40" s="45">
        <f t="shared" si="3"/>
        <v>3.5456210417117495E-2</v>
      </c>
      <c r="I40" s="46">
        <f t="shared" si="3"/>
        <v>34.312965911294079</v>
      </c>
      <c r="J40" s="47">
        <f t="shared" si="3"/>
        <v>2.6706870220900965</v>
      </c>
      <c r="K40" s="44">
        <f t="shared" si="3"/>
        <v>0.42815903365778324</v>
      </c>
      <c r="L40" s="44">
        <f t="shared" si="3"/>
        <v>15.014193548277474</v>
      </c>
      <c r="M40" s="44">
        <f t="shared" si="3"/>
        <v>5.1135176973495193</v>
      </c>
      <c r="N40" s="44">
        <f t="shared" si="3"/>
        <v>4.6445939504360023</v>
      </c>
      <c r="O40" s="45">
        <f t="shared" si="3"/>
        <v>8.6213724685288165E-2</v>
      </c>
      <c r="P40" s="45">
        <f t="shared" si="3"/>
        <v>0.12130548117395931</v>
      </c>
      <c r="Q40" s="46">
        <f t="shared" si="3"/>
        <v>10.38336309916069</v>
      </c>
      <c r="R40" s="47">
        <f t="shared" si="3"/>
        <v>1.7385566902115586</v>
      </c>
      <c r="S40" s="44">
        <f t="shared" si="3"/>
        <v>0.4665532742055914</v>
      </c>
      <c r="T40" s="44">
        <f t="shared" si="3"/>
        <v>14.881366406938856</v>
      </c>
      <c r="U40" s="44">
        <f t="shared" si="3"/>
        <v>5.7033209948564512</v>
      </c>
      <c r="V40" s="44">
        <f t="shared" si="3"/>
        <v>3.7602909940306692</v>
      </c>
      <c r="W40" s="45">
        <f t="shared" si="3"/>
        <v>9.5276678692351055E-2</v>
      </c>
      <c r="X40" s="45">
        <f t="shared" si="3"/>
        <v>3.6954140033404449E-2</v>
      </c>
      <c r="Y40" s="46">
        <f t="shared" si="3"/>
        <v>19.302109433205182</v>
      </c>
    </row>
    <row r="42" spans="1:25" x14ac:dyDescent="0.3">
      <c r="A42" s="3" t="s">
        <v>20</v>
      </c>
    </row>
    <row r="43" spans="1:25" x14ac:dyDescent="0.3">
      <c r="A43" s="3" t="s">
        <v>21</v>
      </c>
      <c r="B43" s="48"/>
    </row>
    <row r="44" spans="1:25" x14ac:dyDescent="0.3">
      <c r="B44" s="49"/>
    </row>
    <row r="45" spans="1:25" ht="14.4" x14ac:dyDescent="0.3">
      <c r="A45" s="50"/>
      <c r="B45" s="49"/>
    </row>
    <row r="46" spans="1:25" x14ac:dyDescent="0.3">
      <c r="B46" s="49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2025-11-26T08:00:00+00:00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November 2025</Description1>
    <TaxCatchAll xmlns="981dd3aa-ea9c-4b8a-ad9a-0e3cdceaf84a">
      <Value>1</Value>
      <Value>19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8A3970-FC05-4D08-9494-14F0C1BA031F}"/>
</file>

<file path=customXml/itemProps2.xml><?xml version="1.0" encoding="utf-8"?>
<ds:datastoreItem xmlns:ds="http://schemas.openxmlformats.org/officeDocument/2006/customXml" ds:itemID="{FDF18E5C-09E2-4B03-841F-4BF5054337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52BE92-74BE-46F2-84BA-6AE5DB46A3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 CEMS</vt:lpstr>
      <vt:lpstr>'Nov CEMS'!Cems</vt:lpstr>
      <vt:lpstr>'Nov CEMS'!Print_Area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November 2025</dc:title>
  <dc:creator>Brent Kirkpatrick</dc:creator>
  <cp:keywords>monitoring, data, November , 2025, Continuous Emission Monitoring</cp:keywords>
  <cp:lastModifiedBy>Vinson Nguyen</cp:lastModifiedBy>
  <dcterms:created xsi:type="dcterms:W3CDTF">2026-03-03T17:53:35Z</dcterms:created>
  <dcterms:modified xsi:type="dcterms:W3CDTF">2026-03-04T21:30:03Z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