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rozer\Desktop\New Internet\Website Upgrade\Solid Waste\"/>
    </mc:Choice>
  </mc:AlternateContent>
  <bookViews>
    <workbookView xWindow="0" yWindow="0" windowWidth="28800" windowHeight="12435"/>
  </bookViews>
  <sheets>
    <sheet name="Nov CEMS" sheetId="1" r:id="rId1"/>
  </sheets>
  <definedNames>
    <definedName name="Cems" localSheetId="0">'Nov CEMS'!$A$7:$Y$36</definedName>
    <definedName name="Cems">#REF!</definedName>
    <definedName name="CEMS2">#REF!</definedName>
    <definedName name="OctCEMS2">#REF!</definedName>
    <definedName name="_xlnm.Print_Area" localSheetId="0">'Nov CEMS'!$A$1:$Y$44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" l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<sst xmlns="http://schemas.openxmlformats.org/spreadsheetml/2006/main" count="59" uniqueCount="22">
  <si>
    <t>November 2023 -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</si>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</sst>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165" fontId="7" fillId="0" borderId="7" xfId="2" applyNumberFormat="1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165" fontId="7" fillId="0" borderId="12" xfId="2" applyNumberFormat="1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18" xfId="1" applyFont="1" applyBorder="1"/>
    <xf numFmtId="1" fontId="9" fillId="0" borderId="19" xfId="1" applyNumberFormat="1" applyFont="1" applyBorder="1" applyAlignment="1">
      <alignment horizontal="center"/>
    </xf>
    <xf numFmtId="165" fontId="9" fillId="0" borderId="20" xfId="1" applyNumberFormat="1" applyFont="1" applyBorder="1" applyAlignment="1">
      <alignment horizontal="center"/>
    </xf>
    <xf numFmtId="2" fontId="9" fillId="0" borderId="20" xfId="1" applyNumberFormat="1" applyFont="1" applyBorder="1" applyAlignment="1">
      <alignment horizontal="center"/>
    </xf>
    <xf numFmtId="1" fontId="9" fillId="0" borderId="21" xfId="1" applyNumberFormat="1" applyFont="1" applyBorder="1" applyAlignment="1">
      <alignment horizontal="center"/>
    </xf>
    <xf numFmtId="1" fontId="9" fillId="0" borderId="22" xfId="1" applyNumberFormat="1" applyFont="1" applyBorder="1" applyAlignment="1">
      <alignment horizontal="center"/>
    </xf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" fontId="9" fillId="0" borderId="9" xfId="1" applyNumberFormat="1" applyFont="1" applyBorder="1" applyAlignment="1">
      <alignment horizontal="center"/>
    </xf>
    <xf numFmtId="0" fontId="8" fillId="0" borderId="23" xfId="1" applyFont="1" applyBorder="1"/>
    <xf numFmtId="165" fontId="9" fillId="0" borderId="24" xfId="1" applyNumberFormat="1" applyFont="1" applyBorder="1" applyAlignment="1">
      <alignment horizontal="center"/>
    </xf>
    <xf numFmtId="165" fontId="9" fillId="0" borderId="25" xfId="1" applyNumberFormat="1" applyFont="1" applyBorder="1" applyAlignment="1">
      <alignment horizontal="center"/>
    </xf>
    <xf numFmtId="2" fontId="9" fillId="0" borderId="25" xfId="1" applyNumberFormat="1" applyFont="1" applyBorder="1" applyAlignment="1">
      <alignment horizontal="center"/>
    </xf>
    <xf numFmtId="165" fontId="9" fillId="0" borderId="26" xfId="1" applyNumberFormat="1" applyFont="1" applyBorder="1" applyAlignment="1">
      <alignment horizontal="center"/>
    </xf>
    <xf numFmtId="165" fontId="9" fillId="0" borderId="27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zoomScale="70" zoomScaleNormal="70" workbookViewId="0">
      <selection activeCell="Q41" sqref="Q41"/>
    </sheetView>
  </sheetViews>
  <sheetFormatPr defaultColWidth="9.42578125" defaultRowHeight="12.75" x14ac:dyDescent="0.2"/>
  <cols>
    <col min="1" max="1" width="12" style="3" customWidth="1"/>
    <col min="2" max="2" width="7.5703125" style="2" bestFit="1" customWidth="1"/>
    <col min="3" max="3" width="7.42578125" style="2" customWidth="1"/>
    <col min="4" max="6" width="9.42578125" style="2" bestFit="1" customWidth="1"/>
    <col min="7" max="7" width="9.42578125" style="2" customWidth="1"/>
    <col min="8" max="8" width="9.5703125" style="2" bestFit="1" customWidth="1"/>
    <col min="9" max="9" width="10.42578125" style="2" bestFit="1" customWidth="1"/>
    <col min="10" max="10" width="7.5703125" style="2" bestFit="1" customWidth="1"/>
    <col min="11" max="11" width="5.42578125" style="2" bestFit="1" customWidth="1"/>
    <col min="12" max="14" width="9.42578125" style="2" bestFit="1" customWidth="1"/>
    <col min="15" max="15" width="9.42578125" style="2" customWidth="1"/>
    <col min="16" max="16" width="9.5703125" style="2" bestFit="1" customWidth="1"/>
    <col min="17" max="17" width="10.42578125" style="2" bestFit="1" customWidth="1"/>
    <col min="18" max="18" width="7.5703125" style="2" bestFit="1" customWidth="1"/>
    <col min="19" max="19" width="5.42578125" style="2" bestFit="1" customWidth="1"/>
    <col min="20" max="22" width="9.42578125" style="2" bestFit="1" customWidth="1"/>
    <col min="23" max="23" width="9.42578125" style="2" customWidth="1"/>
    <col min="24" max="24" width="9.5703125" style="2" bestFit="1" customWidth="1"/>
    <col min="25" max="25" width="10.42578125" style="2" bestFit="1" customWidth="1"/>
    <col min="26" max="16384" width="9.42578125" style="3"/>
  </cols>
  <sheetData>
    <row r="1" spans="1:25" ht="15.75" x14ac:dyDescent="0.25">
      <c r="A1" s="1" t="s">
        <v>0</v>
      </c>
    </row>
    <row r="3" spans="1:25" ht="13.5" thickBot="1" x14ac:dyDescent="0.25"/>
    <row r="4" spans="1:25" s="5" customFormat="1" x14ac:dyDescent="0.2">
      <c r="A4" s="4"/>
      <c r="B4" s="51" t="s">
        <v>1</v>
      </c>
      <c r="C4" s="52"/>
      <c r="D4" s="52"/>
      <c r="E4" s="52"/>
      <c r="F4" s="52"/>
      <c r="G4" s="52"/>
      <c r="H4" s="52"/>
      <c r="I4" s="53"/>
      <c r="J4" s="51" t="s">
        <v>2</v>
      </c>
      <c r="K4" s="52"/>
      <c r="L4" s="52"/>
      <c r="M4" s="52"/>
      <c r="N4" s="52"/>
      <c r="O4" s="52"/>
      <c r="P4" s="52"/>
      <c r="Q4" s="53"/>
      <c r="R4" s="52" t="s">
        <v>3</v>
      </c>
      <c r="S4" s="52"/>
      <c r="T4" s="52"/>
      <c r="U4" s="52"/>
      <c r="V4" s="52"/>
      <c r="W4" s="52"/>
      <c r="X4" s="52"/>
      <c r="Y4" s="53"/>
    </row>
    <row r="5" spans="1:25" s="5" customFormat="1" ht="14.25" x14ac:dyDescent="0.2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9" t="s">
        <v>11</v>
      </c>
    </row>
    <row r="6" spans="1:25" s="5" customFormat="1" x14ac:dyDescent="0.2">
      <c r="A6" s="6" t="s">
        <v>12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5" x14ac:dyDescent="0.25">
      <c r="A7" s="12">
        <v>45231</v>
      </c>
      <c r="B7" s="13">
        <v>150</v>
      </c>
      <c r="C7" s="14">
        <v>9.4</v>
      </c>
      <c r="D7" s="14">
        <v>55.2</v>
      </c>
      <c r="E7" s="14">
        <v>124.7</v>
      </c>
      <c r="F7" s="14">
        <v>34.1</v>
      </c>
      <c r="G7" s="15">
        <v>0.14000000000000001</v>
      </c>
      <c r="H7" s="15">
        <v>1.1299999999999999</v>
      </c>
      <c r="I7" s="16">
        <v>964</v>
      </c>
      <c r="J7" s="13">
        <v>148</v>
      </c>
      <c r="K7" s="14">
        <v>10.6</v>
      </c>
      <c r="L7" s="14">
        <v>57.3</v>
      </c>
      <c r="M7" s="14">
        <v>127.5</v>
      </c>
      <c r="N7" s="14">
        <v>25.6</v>
      </c>
      <c r="O7" s="15">
        <v>0.59</v>
      </c>
      <c r="P7" s="15">
        <v>0.71</v>
      </c>
      <c r="Q7" s="16">
        <v>888</v>
      </c>
      <c r="R7" s="17">
        <v>153</v>
      </c>
      <c r="S7" s="14">
        <v>9.1999999999999993</v>
      </c>
      <c r="T7" s="14">
        <v>70.400000000000006</v>
      </c>
      <c r="U7" s="14">
        <v>136.1</v>
      </c>
      <c r="V7" s="14">
        <v>25.7</v>
      </c>
      <c r="W7" s="15">
        <v>0.27</v>
      </c>
      <c r="X7" s="15">
        <v>1.81</v>
      </c>
      <c r="Y7" s="16">
        <v>885</v>
      </c>
    </row>
    <row r="8" spans="1:25" ht="15" x14ac:dyDescent="0.25">
      <c r="A8" s="12">
        <v>45232</v>
      </c>
      <c r="B8" s="13">
        <v>149</v>
      </c>
      <c r="C8" s="14">
        <v>9.6</v>
      </c>
      <c r="D8" s="14">
        <v>45.2</v>
      </c>
      <c r="E8" s="14">
        <v>127.5</v>
      </c>
      <c r="F8" s="14">
        <v>36.1</v>
      </c>
      <c r="G8" s="15">
        <v>0.14000000000000001</v>
      </c>
      <c r="H8" s="15">
        <v>1.06</v>
      </c>
      <c r="I8" s="16">
        <v>947</v>
      </c>
      <c r="J8" s="13">
        <v>147</v>
      </c>
      <c r="K8" s="14">
        <v>10.1</v>
      </c>
      <c r="L8" s="14">
        <v>58.2</v>
      </c>
      <c r="M8" s="14">
        <v>130.1</v>
      </c>
      <c r="N8" s="14">
        <v>25.2</v>
      </c>
      <c r="O8" s="15">
        <v>0.42</v>
      </c>
      <c r="P8" s="15">
        <v>0.63</v>
      </c>
      <c r="Q8" s="16">
        <v>911</v>
      </c>
      <c r="R8" s="17">
        <v>154</v>
      </c>
      <c r="S8" s="14">
        <v>9.5</v>
      </c>
      <c r="T8" s="14">
        <v>63</v>
      </c>
      <c r="U8" s="14">
        <v>144.19999999999999</v>
      </c>
      <c r="V8" s="14">
        <v>26.6</v>
      </c>
      <c r="W8" s="15">
        <v>0.23</v>
      </c>
      <c r="X8" s="15">
        <v>1.71</v>
      </c>
      <c r="Y8" s="16">
        <v>875</v>
      </c>
    </row>
    <row r="9" spans="1:25" ht="15" x14ac:dyDescent="0.25">
      <c r="A9" s="12">
        <v>45233</v>
      </c>
      <c r="B9" s="13">
        <v>149</v>
      </c>
      <c r="C9" s="14">
        <v>9.8000000000000007</v>
      </c>
      <c r="D9" s="14">
        <v>43.2</v>
      </c>
      <c r="E9" s="14">
        <v>127.8</v>
      </c>
      <c r="F9" s="14">
        <v>25.6</v>
      </c>
      <c r="G9" s="15">
        <v>0</v>
      </c>
      <c r="H9" s="15">
        <v>0.97</v>
      </c>
      <c r="I9" s="16">
        <v>944</v>
      </c>
      <c r="J9" s="13">
        <v>149</v>
      </c>
      <c r="K9" s="14">
        <v>10</v>
      </c>
      <c r="L9" s="14">
        <v>59.5</v>
      </c>
      <c r="M9" s="14">
        <v>127.7</v>
      </c>
      <c r="N9" s="14">
        <v>27.2</v>
      </c>
      <c r="O9" s="15">
        <v>0</v>
      </c>
      <c r="P9" s="15">
        <v>0.59</v>
      </c>
      <c r="Q9" s="16">
        <v>917</v>
      </c>
      <c r="R9" s="17">
        <v>153</v>
      </c>
      <c r="S9" s="14">
        <v>9.5</v>
      </c>
      <c r="T9" s="14">
        <v>64.5</v>
      </c>
      <c r="U9" s="14">
        <v>141</v>
      </c>
      <c r="V9" s="14">
        <v>27.3</v>
      </c>
      <c r="W9" s="15">
        <v>0</v>
      </c>
      <c r="X9" s="15">
        <v>1.53</v>
      </c>
      <c r="Y9" s="16">
        <v>888</v>
      </c>
    </row>
    <row r="10" spans="1:25" ht="15" x14ac:dyDescent="0.25">
      <c r="A10" s="12">
        <v>45234</v>
      </c>
      <c r="B10" s="13">
        <v>149</v>
      </c>
      <c r="C10" s="14">
        <v>9.3000000000000007</v>
      </c>
      <c r="D10" s="14">
        <v>60.1</v>
      </c>
      <c r="E10" s="14">
        <v>127.1</v>
      </c>
      <c r="F10" s="14">
        <v>29.1</v>
      </c>
      <c r="G10" s="15">
        <v>0</v>
      </c>
      <c r="H10" s="15">
        <v>0.94</v>
      </c>
      <c r="I10" s="16">
        <v>940</v>
      </c>
      <c r="J10" s="13">
        <v>150</v>
      </c>
      <c r="K10" s="14">
        <v>9.9</v>
      </c>
      <c r="L10" s="14">
        <v>65.900000000000006</v>
      </c>
      <c r="M10" s="14">
        <v>128.30000000000001</v>
      </c>
      <c r="N10" s="14">
        <v>28.9</v>
      </c>
      <c r="O10" s="15">
        <v>0</v>
      </c>
      <c r="P10" s="15">
        <v>0.6</v>
      </c>
      <c r="Q10" s="16">
        <v>901</v>
      </c>
      <c r="R10" s="17">
        <v>154</v>
      </c>
      <c r="S10" s="14">
        <v>8.8000000000000007</v>
      </c>
      <c r="T10" s="14">
        <v>71.3</v>
      </c>
      <c r="U10" s="14">
        <v>139.5</v>
      </c>
      <c r="V10" s="14">
        <v>23.8</v>
      </c>
      <c r="W10" s="15">
        <v>0</v>
      </c>
      <c r="X10" s="15">
        <v>1.93</v>
      </c>
      <c r="Y10" s="16">
        <v>878</v>
      </c>
    </row>
    <row r="11" spans="1:25" ht="15" x14ac:dyDescent="0.25">
      <c r="A11" s="12">
        <v>45235</v>
      </c>
      <c r="B11" s="13">
        <v>149</v>
      </c>
      <c r="C11" s="14">
        <v>9.6</v>
      </c>
      <c r="D11" s="14">
        <v>62.4</v>
      </c>
      <c r="E11" s="14">
        <v>128.19999999999999</v>
      </c>
      <c r="F11" s="14">
        <v>26.2</v>
      </c>
      <c r="G11" s="15">
        <v>0</v>
      </c>
      <c r="H11" s="15">
        <v>1.04</v>
      </c>
      <c r="I11" s="16">
        <v>917</v>
      </c>
      <c r="J11" s="13">
        <v>149</v>
      </c>
      <c r="K11" s="14">
        <v>10.199999999999999</v>
      </c>
      <c r="L11" s="14">
        <v>59.2</v>
      </c>
      <c r="M11" s="14">
        <v>126</v>
      </c>
      <c r="N11" s="14">
        <v>20.2</v>
      </c>
      <c r="O11" s="15">
        <v>0</v>
      </c>
      <c r="P11" s="15">
        <v>0.57999999999999996</v>
      </c>
      <c r="Q11" s="16">
        <v>900</v>
      </c>
      <c r="R11" s="17">
        <v>153</v>
      </c>
      <c r="S11" s="14">
        <v>8.8000000000000007</v>
      </c>
      <c r="T11" s="14">
        <v>71.400000000000006</v>
      </c>
      <c r="U11" s="14">
        <v>131.69999999999999</v>
      </c>
      <c r="V11" s="14">
        <v>23.4</v>
      </c>
      <c r="W11" s="15">
        <v>0</v>
      </c>
      <c r="X11" s="15">
        <v>2.21</v>
      </c>
      <c r="Y11" s="16">
        <v>875</v>
      </c>
    </row>
    <row r="12" spans="1:25" ht="15" x14ac:dyDescent="0.25">
      <c r="A12" s="12">
        <v>45236</v>
      </c>
      <c r="B12" s="13">
        <v>152</v>
      </c>
      <c r="C12" s="14">
        <v>11.1</v>
      </c>
      <c r="D12" s="14">
        <v>80.3</v>
      </c>
      <c r="E12" s="14">
        <v>126.8</v>
      </c>
      <c r="F12" s="14">
        <v>30.5</v>
      </c>
      <c r="G12" s="15">
        <v>0.13</v>
      </c>
      <c r="H12" s="15">
        <v>1.19</v>
      </c>
      <c r="I12" s="16">
        <v>875</v>
      </c>
      <c r="J12" s="13">
        <v>157</v>
      </c>
      <c r="K12" s="14">
        <v>10.8</v>
      </c>
      <c r="L12" s="14"/>
      <c r="M12" s="14"/>
      <c r="N12" s="14"/>
      <c r="O12" s="15"/>
      <c r="P12" s="15">
        <v>0.63</v>
      </c>
      <c r="Q12" s="16">
        <v>866</v>
      </c>
      <c r="R12" s="17">
        <v>154</v>
      </c>
      <c r="S12" s="14">
        <v>9.4</v>
      </c>
      <c r="T12" s="14">
        <v>119.3</v>
      </c>
      <c r="U12" s="14">
        <v>131.9</v>
      </c>
      <c r="V12" s="14">
        <v>24.5</v>
      </c>
      <c r="W12" s="15">
        <v>0.03</v>
      </c>
      <c r="X12" s="15">
        <v>2.36</v>
      </c>
      <c r="Y12" s="16">
        <v>858</v>
      </c>
    </row>
    <row r="13" spans="1:25" ht="15" x14ac:dyDescent="0.25">
      <c r="A13" s="12">
        <v>45237</v>
      </c>
      <c r="B13" s="13">
        <v>150</v>
      </c>
      <c r="C13" s="14">
        <v>10</v>
      </c>
      <c r="D13" s="14">
        <v>65.3</v>
      </c>
      <c r="E13" s="14">
        <v>128.80000000000001</v>
      </c>
      <c r="F13" s="14">
        <v>36.1</v>
      </c>
      <c r="G13" s="15">
        <v>0.16</v>
      </c>
      <c r="H13" s="15">
        <v>1.26</v>
      </c>
      <c r="I13" s="16">
        <v>917</v>
      </c>
      <c r="J13" s="13">
        <v>150</v>
      </c>
      <c r="K13" s="14">
        <v>10.3</v>
      </c>
      <c r="L13" s="14">
        <v>71.5</v>
      </c>
      <c r="M13" s="14">
        <v>126.4</v>
      </c>
      <c r="N13" s="14">
        <v>28.9</v>
      </c>
      <c r="O13" s="15">
        <v>0.73</v>
      </c>
      <c r="P13" s="15">
        <v>0.75</v>
      </c>
      <c r="Q13" s="16">
        <v>898</v>
      </c>
      <c r="R13" s="17">
        <v>153</v>
      </c>
      <c r="S13" s="14">
        <v>8.8000000000000007</v>
      </c>
      <c r="T13" s="14">
        <v>96.1</v>
      </c>
      <c r="U13" s="14">
        <v>134.6</v>
      </c>
      <c r="V13" s="14">
        <v>22.7</v>
      </c>
      <c r="W13" s="15">
        <v>0.47</v>
      </c>
      <c r="X13" s="15">
        <v>2.56</v>
      </c>
      <c r="Y13" s="16">
        <v>902</v>
      </c>
    </row>
    <row r="14" spans="1:25" ht="15" x14ac:dyDescent="0.25">
      <c r="A14" s="12">
        <v>45238</v>
      </c>
      <c r="B14" s="13">
        <v>147</v>
      </c>
      <c r="C14" s="14">
        <v>10.4</v>
      </c>
      <c r="D14" s="14">
        <v>60.4</v>
      </c>
      <c r="E14" s="14">
        <v>124.3</v>
      </c>
      <c r="F14" s="14">
        <v>40.9</v>
      </c>
      <c r="G14" s="15">
        <v>0.14000000000000001</v>
      </c>
      <c r="H14" s="15">
        <v>1.25</v>
      </c>
      <c r="I14" s="16">
        <v>888</v>
      </c>
      <c r="J14" s="13">
        <v>151</v>
      </c>
      <c r="K14" s="14">
        <v>10.8</v>
      </c>
      <c r="L14" s="14">
        <v>69.2</v>
      </c>
      <c r="M14" s="14">
        <v>128.69999999999999</v>
      </c>
      <c r="N14" s="14">
        <v>29.9</v>
      </c>
      <c r="O14" s="15">
        <v>0.8</v>
      </c>
      <c r="P14" s="15">
        <v>1.1399999999999999</v>
      </c>
      <c r="Q14" s="16">
        <v>873</v>
      </c>
      <c r="R14" s="17">
        <v>155</v>
      </c>
      <c r="S14" s="14">
        <v>9.4</v>
      </c>
      <c r="T14" s="14">
        <v>71.099999999999994</v>
      </c>
      <c r="U14" s="14">
        <v>136</v>
      </c>
      <c r="V14" s="14">
        <v>23.5</v>
      </c>
      <c r="W14" s="15">
        <v>0.02</v>
      </c>
      <c r="X14" s="15">
        <v>2.85</v>
      </c>
      <c r="Y14" s="16">
        <v>889</v>
      </c>
    </row>
    <row r="15" spans="1:25" ht="15" x14ac:dyDescent="0.25">
      <c r="A15" s="12">
        <v>45239</v>
      </c>
      <c r="B15" s="13">
        <v>151</v>
      </c>
      <c r="C15" s="14">
        <v>10.6</v>
      </c>
      <c r="D15" s="14">
        <v>44.5</v>
      </c>
      <c r="E15" s="14">
        <v>130.30000000000001</v>
      </c>
      <c r="F15" s="14">
        <v>33.4</v>
      </c>
      <c r="G15" s="15">
        <v>0.12</v>
      </c>
      <c r="H15" s="15">
        <v>1.24</v>
      </c>
      <c r="I15" s="16">
        <v>896</v>
      </c>
      <c r="J15" s="13">
        <v>150</v>
      </c>
      <c r="K15" s="14">
        <v>10.7</v>
      </c>
      <c r="L15" s="14">
        <v>57.2</v>
      </c>
      <c r="M15" s="14">
        <v>129.80000000000001</v>
      </c>
      <c r="N15" s="14">
        <v>28.6</v>
      </c>
      <c r="O15" s="15"/>
      <c r="P15" s="15">
        <v>1.04</v>
      </c>
      <c r="Q15" s="16">
        <v>893</v>
      </c>
      <c r="R15" s="17">
        <v>154</v>
      </c>
      <c r="S15" s="14">
        <v>9.3000000000000007</v>
      </c>
      <c r="T15" s="14">
        <v>60.9</v>
      </c>
      <c r="U15" s="14">
        <v>135.6</v>
      </c>
      <c r="V15" s="14">
        <v>22.9</v>
      </c>
      <c r="W15" s="15">
        <v>0.08</v>
      </c>
      <c r="X15" s="15">
        <v>2.15</v>
      </c>
      <c r="Y15" s="16">
        <v>884</v>
      </c>
    </row>
    <row r="16" spans="1:25" ht="15" x14ac:dyDescent="0.25">
      <c r="A16" s="12">
        <v>45240</v>
      </c>
      <c r="B16" s="13">
        <v>149</v>
      </c>
      <c r="C16" s="14">
        <v>10.4</v>
      </c>
      <c r="D16" s="14">
        <v>50.6</v>
      </c>
      <c r="E16" s="14">
        <v>129.6</v>
      </c>
      <c r="F16" s="14">
        <v>30.4</v>
      </c>
      <c r="G16" s="15">
        <v>0.12</v>
      </c>
      <c r="H16" s="15">
        <v>1.25</v>
      </c>
      <c r="I16" s="16">
        <v>905</v>
      </c>
      <c r="J16" s="13">
        <v>151</v>
      </c>
      <c r="K16" s="14">
        <v>10.7</v>
      </c>
      <c r="L16" s="14">
        <v>56.7</v>
      </c>
      <c r="M16" s="14">
        <v>130.19999999999999</v>
      </c>
      <c r="N16" s="14">
        <v>32.700000000000003</v>
      </c>
      <c r="O16" s="15">
        <v>1.76</v>
      </c>
      <c r="P16" s="15">
        <v>2.21</v>
      </c>
      <c r="Q16" s="16">
        <v>877</v>
      </c>
      <c r="R16" s="17">
        <v>154</v>
      </c>
      <c r="S16" s="14">
        <v>9</v>
      </c>
      <c r="T16" s="14">
        <v>58.6</v>
      </c>
      <c r="U16" s="14">
        <v>133.5</v>
      </c>
      <c r="V16" s="14">
        <v>21.8</v>
      </c>
      <c r="W16" s="15">
        <v>0.27</v>
      </c>
      <c r="X16" s="15">
        <v>1.94</v>
      </c>
      <c r="Y16" s="16">
        <v>901</v>
      </c>
    </row>
    <row r="17" spans="1:25" ht="15" x14ac:dyDescent="0.25">
      <c r="A17" s="12">
        <v>45241</v>
      </c>
      <c r="B17" s="13"/>
      <c r="C17" s="14"/>
      <c r="D17" s="14"/>
      <c r="E17" s="14"/>
      <c r="F17" s="14"/>
      <c r="G17" s="15"/>
      <c r="H17" s="15"/>
      <c r="I17" s="16"/>
      <c r="J17" s="13"/>
      <c r="K17" s="14"/>
      <c r="L17" s="14"/>
      <c r="M17" s="14"/>
      <c r="N17" s="14"/>
      <c r="O17" s="15"/>
      <c r="P17" s="15"/>
      <c r="Q17" s="16"/>
      <c r="R17" s="17"/>
      <c r="S17" s="14"/>
      <c r="T17" s="14"/>
      <c r="U17" s="14"/>
      <c r="V17" s="14"/>
      <c r="W17" s="15"/>
      <c r="X17" s="15"/>
      <c r="Y17" s="16"/>
    </row>
    <row r="18" spans="1:25" ht="15" x14ac:dyDescent="0.25">
      <c r="A18" s="12">
        <v>45242</v>
      </c>
      <c r="B18" s="13">
        <v>145</v>
      </c>
      <c r="C18" s="14">
        <v>10.1</v>
      </c>
      <c r="D18" s="14">
        <v>67.3</v>
      </c>
      <c r="E18" s="14">
        <v>134.5</v>
      </c>
      <c r="F18" s="14">
        <v>32.200000000000003</v>
      </c>
      <c r="G18" s="15">
        <v>0.2</v>
      </c>
      <c r="H18" s="15">
        <v>1.48</v>
      </c>
      <c r="I18" s="16">
        <v>893</v>
      </c>
      <c r="J18" s="13">
        <v>145</v>
      </c>
      <c r="K18" s="14">
        <v>10.5</v>
      </c>
      <c r="L18" s="14">
        <v>75.3</v>
      </c>
      <c r="M18" s="14">
        <v>156.1</v>
      </c>
      <c r="N18" s="14">
        <v>26.8</v>
      </c>
      <c r="O18" s="15">
        <v>1.48</v>
      </c>
      <c r="P18" s="15">
        <v>0.43</v>
      </c>
      <c r="Q18" s="16">
        <v>880</v>
      </c>
      <c r="R18" s="17">
        <v>153</v>
      </c>
      <c r="S18" s="14">
        <v>8.9</v>
      </c>
      <c r="T18" s="14">
        <v>70.400000000000006</v>
      </c>
      <c r="U18" s="14">
        <v>158</v>
      </c>
      <c r="V18" s="14">
        <v>23.2</v>
      </c>
      <c r="W18" s="15">
        <v>0.54</v>
      </c>
      <c r="X18" s="15">
        <v>2.0499999999999998</v>
      </c>
      <c r="Y18" s="16">
        <v>885</v>
      </c>
    </row>
    <row r="19" spans="1:25" ht="15" x14ac:dyDescent="0.25">
      <c r="A19" s="12">
        <v>45243</v>
      </c>
      <c r="B19" s="13">
        <v>143</v>
      </c>
      <c r="C19" s="14">
        <v>10.199999999999999</v>
      </c>
      <c r="D19" s="14">
        <v>40.4</v>
      </c>
      <c r="E19" s="14">
        <v>127.4</v>
      </c>
      <c r="F19" s="14">
        <v>35.1</v>
      </c>
      <c r="G19" s="15">
        <v>0.16</v>
      </c>
      <c r="H19" s="15">
        <v>0.5</v>
      </c>
      <c r="I19" s="16">
        <v>893</v>
      </c>
      <c r="J19" s="13">
        <v>145</v>
      </c>
      <c r="K19" s="14">
        <v>10.8</v>
      </c>
      <c r="L19" s="14">
        <v>48.6</v>
      </c>
      <c r="M19" s="14">
        <v>132.1</v>
      </c>
      <c r="N19" s="14">
        <v>23.5</v>
      </c>
      <c r="O19" s="15">
        <v>1.05</v>
      </c>
      <c r="P19" s="15">
        <v>0.44</v>
      </c>
      <c r="Q19" s="16">
        <v>883</v>
      </c>
      <c r="R19" s="17">
        <v>150</v>
      </c>
      <c r="S19" s="14">
        <v>9.1</v>
      </c>
      <c r="T19" s="14">
        <v>60.8</v>
      </c>
      <c r="U19" s="14">
        <v>120.7</v>
      </c>
      <c r="V19" s="14">
        <v>20.5</v>
      </c>
      <c r="W19" s="15">
        <v>0.51</v>
      </c>
      <c r="X19" s="15">
        <v>2.14</v>
      </c>
      <c r="Y19" s="16">
        <v>904</v>
      </c>
    </row>
    <row r="20" spans="1:25" ht="15" x14ac:dyDescent="0.25">
      <c r="A20" s="12">
        <v>45244</v>
      </c>
      <c r="B20" s="13">
        <v>147</v>
      </c>
      <c r="C20" s="14">
        <v>10.3</v>
      </c>
      <c r="D20" s="14">
        <v>47.8</v>
      </c>
      <c r="E20" s="14">
        <v>126.3</v>
      </c>
      <c r="F20" s="14">
        <v>29.2</v>
      </c>
      <c r="G20" s="15">
        <v>0.11</v>
      </c>
      <c r="H20" s="15">
        <v>0.46</v>
      </c>
      <c r="I20" s="16">
        <v>906</v>
      </c>
      <c r="J20" s="13">
        <v>146</v>
      </c>
      <c r="K20" s="14">
        <v>10.9</v>
      </c>
      <c r="L20" s="14">
        <v>55.1</v>
      </c>
      <c r="M20" s="14">
        <v>134.69999999999999</v>
      </c>
      <c r="N20" s="14">
        <v>22</v>
      </c>
      <c r="O20" s="15">
        <v>0.94</v>
      </c>
      <c r="P20" s="15">
        <v>0.47</v>
      </c>
      <c r="Q20" s="16">
        <v>882</v>
      </c>
      <c r="R20" s="17">
        <v>151</v>
      </c>
      <c r="S20" s="14">
        <v>9.1</v>
      </c>
      <c r="T20" s="14">
        <v>76.599999999999994</v>
      </c>
      <c r="U20" s="14">
        <v>130.19999999999999</v>
      </c>
      <c r="V20" s="14">
        <v>17.7</v>
      </c>
      <c r="W20" s="15">
        <v>0.76</v>
      </c>
      <c r="X20" s="15">
        <v>2.25</v>
      </c>
      <c r="Y20" s="16">
        <v>908</v>
      </c>
    </row>
    <row r="21" spans="1:25" ht="15" x14ac:dyDescent="0.25">
      <c r="A21" s="12">
        <v>45245</v>
      </c>
      <c r="B21" s="13">
        <v>144</v>
      </c>
      <c r="C21" s="14">
        <v>10.199999999999999</v>
      </c>
      <c r="D21" s="14">
        <v>55.6</v>
      </c>
      <c r="E21" s="14">
        <v>128.9</v>
      </c>
      <c r="F21" s="14">
        <v>27.7</v>
      </c>
      <c r="G21" s="15">
        <v>0.12</v>
      </c>
      <c r="H21" s="15">
        <v>0.37</v>
      </c>
      <c r="I21" s="16">
        <v>913</v>
      </c>
      <c r="J21" s="13">
        <v>141</v>
      </c>
      <c r="K21" s="14">
        <v>10.7</v>
      </c>
      <c r="L21" s="14">
        <v>57</v>
      </c>
      <c r="M21" s="14">
        <v>133</v>
      </c>
      <c r="N21" s="14">
        <v>23.1</v>
      </c>
      <c r="O21" s="15">
        <v>0.85</v>
      </c>
      <c r="P21" s="15">
        <v>0.48</v>
      </c>
      <c r="Q21" s="16">
        <v>894</v>
      </c>
      <c r="R21" s="17">
        <v>151</v>
      </c>
      <c r="S21" s="14">
        <v>8.8000000000000007</v>
      </c>
      <c r="T21" s="14">
        <v>58.7</v>
      </c>
      <c r="U21" s="14">
        <v>137.1</v>
      </c>
      <c r="V21" s="14">
        <v>19.899999999999999</v>
      </c>
      <c r="W21" s="15">
        <v>0.43</v>
      </c>
      <c r="X21" s="15">
        <v>1.65</v>
      </c>
      <c r="Y21" s="16">
        <v>913</v>
      </c>
    </row>
    <row r="22" spans="1:25" ht="15" x14ac:dyDescent="0.25">
      <c r="A22" s="12">
        <v>45246</v>
      </c>
      <c r="B22" s="13">
        <v>142</v>
      </c>
      <c r="C22" s="14">
        <v>10.1</v>
      </c>
      <c r="D22" s="14">
        <v>73.3</v>
      </c>
      <c r="E22" s="14">
        <v>127.7</v>
      </c>
      <c r="F22" s="14">
        <v>27.3</v>
      </c>
      <c r="G22" s="15">
        <v>0.1</v>
      </c>
      <c r="H22" s="15">
        <v>0.38</v>
      </c>
      <c r="I22" s="16">
        <v>922</v>
      </c>
      <c r="J22" s="13">
        <v>141</v>
      </c>
      <c r="K22" s="14">
        <v>10.9</v>
      </c>
      <c r="L22" s="14">
        <v>97.3</v>
      </c>
      <c r="M22" s="14">
        <v>129.80000000000001</v>
      </c>
      <c r="N22" s="14">
        <v>20.8</v>
      </c>
      <c r="O22" s="15">
        <v>0.68</v>
      </c>
      <c r="P22" s="15">
        <v>0.52</v>
      </c>
      <c r="Q22" s="16">
        <v>913</v>
      </c>
      <c r="R22" s="17">
        <v>127</v>
      </c>
      <c r="S22" s="14">
        <v>9.1999999999999993</v>
      </c>
      <c r="T22" s="14">
        <v>123</v>
      </c>
      <c r="U22" s="14">
        <v>130.1</v>
      </c>
      <c r="V22" s="14">
        <v>20.9</v>
      </c>
      <c r="W22" s="15">
        <v>0.43</v>
      </c>
      <c r="X22" s="15">
        <v>1.46</v>
      </c>
      <c r="Y22" s="16">
        <v>801</v>
      </c>
    </row>
    <row r="23" spans="1:25" ht="15" x14ac:dyDescent="0.25">
      <c r="A23" s="12">
        <v>45247</v>
      </c>
      <c r="B23" s="13">
        <v>142</v>
      </c>
      <c r="C23" s="14">
        <v>10.199999999999999</v>
      </c>
      <c r="D23" s="14">
        <v>43.7</v>
      </c>
      <c r="E23" s="14">
        <v>127.2</v>
      </c>
      <c r="F23" s="14">
        <v>32.1</v>
      </c>
      <c r="G23" s="15">
        <v>0.12</v>
      </c>
      <c r="H23" s="15">
        <v>0.39</v>
      </c>
      <c r="I23" s="16">
        <v>910</v>
      </c>
      <c r="J23" s="13">
        <v>140</v>
      </c>
      <c r="K23" s="14">
        <v>10.7</v>
      </c>
      <c r="L23" s="14">
        <v>51.2</v>
      </c>
      <c r="M23" s="14">
        <v>128.19999999999999</v>
      </c>
      <c r="N23" s="14">
        <v>18.7</v>
      </c>
      <c r="O23" s="15">
        <v>0.19</v>
      </c>
      <c r="P23" s="15">
        <v>0.8</v>
      </c>
      <c r="Q23" s="16">
        <v>914</v>
      </c>
      <c r="R23" s="17">
        <v>148</v>
      </c>
      <c r="S23" s="14">
        <v>8.6999999999999993</v>
      </c>
      <c r="T23" s="14">
        <v>50.4</v>
      </c>
      <c r="U23" s="14">
        <v>136.5</v>
      </c>
      <c r="V23" s="14">
        <v>21</v>
      </c>
      <c r="W23" s="15">
        <v>0.21</v>
      </c>
      <c r="X23" s="15">
        <v>1.73</v>
      </c>
      <c r="Y23" s="16">
        <v>924</v>
      </c>
    </row>
    <row r="24" spans="1:25" ht="15" x14ac:dyDescent="0.25">
      <c r="A24" s="12">
        <v>45248</v>
      </c>
      <c r="B24" s="13">
        <v>143</v>
      </c>
      <c r="C24" s="14">
        <v>10.3</v>
      </c>
      <c r="D24" s="14">
        <v>51.6</v>
      </c>
      <c r="E24" s="14">
        <v>125.2</v>
      </c>
      <c r="F24" s="14">
        <v>31.1</v>
      </c>
      <c r="G24" s="15">
        <v>0</v>
      </c>
      <c r="H24" s="15">
        <v>0.37</v>
      </c>
      <c r="I24" s="16">
        <v>910</v>
      </c>
      <c r="J24" s="13">
        <v>141</v>
      </c>
      <c r="K24" s="14">
        <v>11.1</v>
      </c>
      <c r="L24" s="14">
        <v>59.8</v>
      </c>
      <c r="M24" s="14">
        <v>128</v>
      </c>
      <c r="N24" s="14">
        <v>17.399999999999999</v>
      </c>
      <c r="O24" s="15">
        <v>0</v>
      </c>
      <c r="P24" s="15">
        <v>1.75</v>
      </c>
      <c r="Q24" s="16">
        <v>894</v>
      </c>
      <c r="R24" s="17">
        <v>152</v>
      </c>
      <c r="S24" s="14">
        <v>9.1</v>
      </c>
      <c r="T24" s="14">
        <v>60.1</v>
      </c>
      <c r="U24" s="14">
        <v>150.30000000000001</v>
      </c>
      <c r="V24" s="14">
        <v>20.8</v>
      </c>
      <c r="W24" s="15">
        <v>0</v>
      </c>
      <c r="X24" s="15">
        <v>1.88</v>
      </c>
      <c r="Y24" s="16">
        <v>931</v>
      </c>
    </row>
    <row r="25" spans="1:25" ht="15" x14ac:dyDescent="0.25">
      <c r="A25" s="12">
        <v>45249</v>
      </c>
      <c r="B25" s="13">
        <v>147</v>
      </c>
      <c r="C25" s="14">
        <v>10.1</v>
      </c>
      <c r="D25" s="14">
        <v>52</v>
      </c>
      <c r="E25" s="14">
        <v>124.7</v>
      </c>
      <c r="F25" s="14">
        <v>29.7</v>
      </c>
      <c r="G25" s="15">
        <v>0.16</v>
      </c>
      <c r="H25" s="15">
        <v>0.32</v>
      </c>
      <c r="I25" s="16">
        <v>922</v>
      </c>
      <c r="J25" s="13">
        <v>143</v>
      </c>
      <c r="K25" s="14">
        <v>10.9</v>
      </c>
      <c r="L25" s="14">
        <v>59.4</v>
      </c>
      <c r="M25" s="14">
        <v>126.5</v>
      </c>
      <c r="N25" s="14">
        <v>24.4</v>
      </c>
      <c r="O25" s="15">
        <v>0.04</v>
      </c>
      <c r="P25" s="15">
        <v>1.29</v>
      </c>
      <c r="Q25" s="16">
        <v>913</v>
      </c>
      <c r="R25" s="17">
        <v>151</v>
      </c>
      <c r="S25" s="14">
        <v>8.6</v>
      </c>
      <c r="T25" s="14">
        <v>58</v>
      </c>
      <c r="U25" s="14">
        <v>136.30000000000001</v>
      </c>
      <c r="V25" s="14">
        <v>21</v>
      </c>
      <c r="W25" s="15">
        <v>0.7</v>
      </c>
      <c r="X25" s="15">
        <v>1.95</v>
      </c>
      <c r="Y25" s="16">
        <v>936</v>
      </c>
    </row>
    <row r="26" spans="1:25" ht="15" x14ac:dyDescent="0.25">
      <c r="A26" s="12">
        <v>45250</v>
      </c>
      <c r="B26" s="13">
        <v>146</v>
      </c>
      <c r="C26" s="14">
        <v>9.9</v>
      </c>
      <c r="D26" s="14">
        <v>35.799999999999997</v>
      </c>
      <c r="E26" s="14">
        <v>124.4</v>
      </c>
      <c r="F26" s="14">
        <v>32.9</v>
      </c>
      <c r="G26" s="15">
        <v>0</v>
      </c>
      <c r="H26" s="15">
        <v>0.36</v>
      </c>
      <c r="I26" s="16">
        <v>914</v>
      </c>
      <c r="J26" s="13">
        <v>146</v>
      </c>
      <c r="K26" s="14">
        <v>11.2</v>
      </c>
      <c r="L26" s="14">
        <v>49.4</v>
      </c>
      <c r="M26" s="14">
        <v>124.8</v>
      </c>
      <c r="N26" s="14">
        <v>25</v>
      </c>
      <c r="O26" s="15">
        <v>0</v>
      </c>
      <c r="P26" s="15">
        <v>0.52</v>
      </c>
      <c r="Q26" s="16">
        <v>909</v>
      </c>
      <c r="R26" s="17">
        <v>152</v>
      </c>
      <c r="S26" s="14">
        <v>8.9</v>
      </c>
      <c r="T26" s="14">
        <v>46.8</v>
      </c>
      <c r="U26" s="14">
        <v>141.30000000000001</v>
      </c>
      <c r="V26" s="14">
        <v>21.5</v>
      </c>
      <c r="W26" s="15">
        <v>0</v>
      </c>
      <c r="X26" s="15">
        <v>2.04</v>
      </c>
      <c r="Y26" s="16">
        <v>918</v>
      </c>
    </row>
    <row r="27" spans="1:25" ht="15" x14ac:dyDescent="0.25">
      <c r="A27" s="12">
        <v>45251</v>
      </c>
      <c r="B27" s="13">
        <v>146</v>
      </c>
      <c r="C27" s="14">
        <v>9.9</v>
      </c>
      <c r="D27" s="14">
        <v>52.2</v>
      </c>
      <c r="E27" s="14">
        <v>126.6</v>
      </c>
      <c r="F27" s="14">
        <v>33.700000000000003</v>
      </c>
      <c r="G27" s="15">
        <v>0</v>
      </c>
      <c r="H27" s="15">
        <v>0.38</v>
      </c>
      <c r="I27" s="16">
        <v>909</v>
      </c>
      <c r="J27" s="13">
        <v>149</v>
      </c>
      <c r="K27" s="14">
        <v>10.6</v>
      </c>
      <c r="L27" s="14">
        <v>63.5</v>
      </c>
      <c r="M27" s="14">
        <v>130.30000000000001</v>
      </c>
      <c r="N27" s="14">
        <v>29.2</v>
      </c>
      <c r="O27" s="15">
        <v>0</v>
      </c>
      <c r="P27" s="15">
        <v>0.56000000000000005</v>
      </c>
      <c r="Q27" s="16">
        <v>915</v>
      </c>
      <c r="R27" s="17">
        <v>154</v>
      </c>
      <c r="S27" s="14">
        <v>9.1</v>
      </c>
      <c r="T27" s="14">
        <v>60.5</v>
      </c>
      <c r="U27" s="14">
        <v>139.5</v>
      </c>
      <c r="V27" s="14">
        <v>24.2</v>
      </c>
      <c r="W27" s="15">
        <v>0</v>
      </c>
      <c r="X27" s="15">
        <v>1.65</v>
      </c>
      <c r="Y27" s="16">
        <v>904</v>
      </c>
    </row>
    <row r="28" spans="1:25" ht="15" x14ac:dyDescent="0.25">
      <c r="A28" s="12">
        <v>45252</v>
      </c>
      <c r="B28" s="13">
        <v>149</v>
      </c>
      <c r="C28" s="14">
        <v>10</v>
      </c>
      <c r="D28" s="14">
        <v>47.4</v>
      </c>
      <c r="E28" s="14">
        <v>127.5</v>
      </c>
      <c r="F28" s="14">
        <v>35.9</v>
      </c>
      <c r="G28" s="15">
        <v>0</v>
      </c>
      <c r="H28" s="15">
        <v>0.42</v>
      </c>
      <c r="I28" s="16">
        <v>911</v>
      </c>
      <c r="J28" s="13">
        <v>150</v>
      </c>
      <c r="K28" s="14">
        <v>10.1</v>
      </c>
      <c r="L28" s="14">
        <v>65.2</v>
      </c>
      <c r="M28" s="14">
        <v>127.4</v>
      </c>
      <c r="N28" s="14">
        <v>30.1</v>
      </c>
      <c r="O28" s="15">
        <v>0</v>
      </c>
      <c r="P28" s="15">
        <v>0.59</v>
      </c>
      <c r="Q28" s="16">
        <v>927</v>
      </c>
      <c r="R28" s="17">
        <v>154</v>
      </c>
      <c r="S28" s="14">
        <v>9.1</v>
      </c>
      <c r="T28" s="14">
        <v>54.4</v>
      </c>
      <c r="U28" s="14">
        <v>141.30000000000001</v>
      </c>
      <c r="V28" s="14">
        <v>25.8</v>
      </c>
      <c r="W28" s="15">
        <v>0</v>
      </c>
      <c r="X28" s="15">
        <v>1.41</v>
      </c>
      <c r="Y28" s="16">
        <v>891</v>
      </c>
    </row>
    <row r="29" spans="1:25" ht="15" x14ac:dyDescent="0.25">
      <c r="A29" s="12">
        <v>45253</v>
      </c>
      <c r="B29" s="13">
        <v>149</v>
      </c>
      <c r="C29" s="14">
        <v>10.199999999999999</v>
      </c>
      <c r="D29" s="14">
        <v>52.2</v>
      </c>
      <c r="E29" s="14">
        <v>127.1</v>
      </c>
      <c r="F29" s="14">
        <v>36.5</v>
      </c>
      <c r="G29" s="15">
        <v>0</v>
      </c>
      <c r="H29" s="15">
        <v>0.61</v>
      </c>
      <c r="I29" s="16">
        <v>934</v>
      </c>
      <c r="J29" s="13">
        <v>151</v>
      </c>
      <c r="K29" s="14">
        <v>10.1</v>
      </c>
      <c r="L29" s="14">
        <v>67</v>
      </c>
      <c r="M29" s="14">
        <v>127.7</v>
      </c>
      <c r="N29" s="14">
        <v>25.7</v>
      </c>
      <c r="O29" s="15"/>
      <c r="P29" s="15">
        <v>0.64</v>
      </c>
      <c r="Q29" s="16">
        <v>937</v>
      </c>
      <c r="R29" s="17">
        <v>153</v>
      </c>
      <c r="S29" s="14">
        <v>9.6</v>
      </c>
      <c r="T29" s="14">
        <v>52.8</v>
      </c>
      <c r="U29" s="14">
        <v>138.9</v>
      </c>
      <c r="V29" s="14">
        <v>29.4</v>
      </c>
      <c r="W29" s="15">
        <v>0</v>
      </c>
      <c r="X29" s="15">
        <v>1.67</v>
      </c>
      <c r="Y29" s="16">
        <v>899</v>
      </c>
    </row>
    <row r="30" spans="1:25" ht="15" x14ac:dyDescent="0.25">
      <c r="A30" s="12">
        <v>45254</v>
      </c>
      <c r="B30" s="13">
        <v>146</v>
      </c>
      <c r="C30" s="14">
        <v>10.6</v>
      </c>
      <c r="D30" s="14">
        <v>50.6</v>
      </c>
      <c r="E30" s="14">
        <v>125.7</v>
      </c>
      <c r="F30" s="14">
        <v>32.799999999999997</v>
      </c>
      <c r="G30" s="15">
        <v>0.14000000000000001</v>
      </c>
      <c r="H30" s="15">
        <v>0.6</v>
      </c>
      <c r="I30" s="16">
        <v>923</v>
      </c>
      <c r="J30" s="13">
        <v>149</v>
      </c>
      <c r="K30" s="14">
        <v>10.4</v>
      </c>
      <c r="L30" s="14">
        <v>69.400000000000006</v>
      </c>
      <c r="M30" s="14">
        <v>128</v>
      </c>
      <c r="N30" s="14">
        <v>25.4</v>
      </c>
      <c r="O30" s="15">
        <v>0</v>
      </c>
      <c r="P30" s="15">
        <v>0.67</v>
      </c>
      <c r="Q30" s="16">
        <v>904</v>
      </c>
      <c r="R30" s="17">
        <v>152</v>
      </c>
      <c r="S30" s="14">
        <v>9.8000000000000007</v>
      </c>
      <c r="T30" s="14">
        <v>53.8</v>
      </c>
      <c r="U30" s="14">
        <v>137.5</v>
      </c>
      <c r="V30" s="14">
        <v>21.1</v>
      </c>
      <c r="W30" s="15">
        <v>0.21</v>
      </c>
      <c r="X30" s="15">
        <v>2.04</v>
      </c>
      <c r="Y30" s="16">
        <v>888</v>
      </c>
    </row>
    <row r="31" spans="1:25" ht="15" x14ac:dyDescent="0.25">
      <c r="A31" s="12">
        <v>45255</v>
      </c>
      <c r="B31" s="13">
        <v>146</v>
      </c>
      <c r="C31" s="14">
        <v>11.2</v>
      </c>
      <c r="D31" s="14">
        <v>52.8</v>
      </c>
      <c r="E31" s="14">
        <v>126.6</v>
      </c>
      <c r="F31" s="14">
        <v>27.9</v>
      </c>
      <c r="G31" s="15">
        <v>0.15</v>
      </c>
      <c r="H31" s="15">
        <v>0.55000000000000004</v>
      </c>
      <c r="I31" s="16">
        <v>913</v>
      </c>
      <c r="J31" s="13">
        <v>146</v>
      </c>
      <c r="K31" s="14">
        <v>10.6</v>
      </c>
      <c r="L31" s="14">
        <v>68.2</v>
      </c>
      <c r="M31" s="14">
        <v>128.6</v>
      </c>
      <c r="N31" s="14">
        <v>18.7</v>
      </c>
      <c r="O31" s="15">
        <v>0</v>
      </c>
      <c r="P31" s="15">
        <v>0.67</v>
      </c>
      <c r="Q31" s="16">
        <v>915</v>
      </c>
      <c r="R31" s="17">
        <v>147</v>
      </c>
      <c r="S31" s="14">
        <v>9.4</v>
      </c>
      <c r="T31" s="14">
        <v>52.4</v>
      </c>
      <c r="U31" s="14">
        <v>130.5</v>
      </c>
      <c r="V31" s="14">
        <v>16.899999999999999</v>
      </c>
      <c r="W31" s="15">
        <v>0.51</v>
      </c>
      <c r="X31" s="15">
        <v>1.43</v>
      </c>
      <c r="Y31" s="16">
        <v>901</v>
      </c>
    </row>
    <row r="32" spans="1:25" ht="15" x14ac:dyDescent="0.25">
      <c r="A32" s="12">
        <v>45256</v>
      </c>
      <c r="B32" s="13">
        <v>145</v>
      </c>
      <c r="C32" s="14">
        <v>10.7</v>
      </c>
      <c r="D32" s="14">
        <v>44.6</v>
      </c>
      <c r="E32" s="14">
        <v>123.1</v>
      </c>
      <c r="F32" s="14">
        <v>28.7</v>
      </c>
      <c r="G32" s="15">
        <v>0.13</v>
      </c>
      <c r="H32" s="15">
        <v>0.56999999999999995</v>
      </c>
      <c r="I32" s="16">
        <v>910</v>
      </c>
      <c r="J32" s="13">
        <v>149</v>
      </c>
      <c r="K32" s="14">
        <v>10.4</v>
      </c>
      <c r="L32" s="14">
        <v>73.599999999999994</v>
      </c>
      <c r="M32" s="14">
        <v>127.4</v>
      </c>
      <c r="N32" s="14">
        <v>21.8</v>
      </c>
      <c r="O32" s="15">
        <v>0.02</v>
      </c>
      <c r="P32" s="15">
        <v>0.68</v>
      </c>
      <c r="Q32" s="16">
        <v>902</v>
      </c>
      <c r="R32" s="17">
        <v>153</v>
      </c>
      <c r="S32" s="14">
        <v>9.3000000000000007</v>
      </c>
      <c r="T32" s="14">
        <v>51.9</v>
      </c>
      <c r="U32" s="14">
        <v>130.4</v>
      </c>
      <c r="V32" s="14">
        <v>21</v>
      </c>
      <c r="W32" s="15">
        <v>0.34</v>
      </c>
      <c r="X32" s="15">
        <v>1.1200000000000001</v>
      </c>
      <c r="Y32" s="16">
        <v>882</v>
      </c>
    </row>
    <row r="33" spans="1:25" ht="15" x14ac:dyDescent="0.25">
      <c r="A33" s="12">
        <v>45257</v>
      </c>
      <c r="B33" s="13">
        <v>147</v>
      </c>
      <c r="C33" s="14">
        <v>11</v>
      </c>
      <c r="D33" s="14">
        <v>32.5</v>
      </c>
      <c r="E33" s="14">
        <v>127</v>
      </c>
      <c r="F33" s="14">
        <v>33</v>
      </c>
      <c r="G33" s="15">
        <v>0.14000000000000001</v>
      </c>
      <c r="H33" s="15">
        <v>0.56000000000000005</v>
      </c>
      <c r="I33" s="16">
        <v>920</v>
      </c>
      <c r="J33" s="13">
        <v>147</v>
      </c>
      <c r="K33" s="14">
        <v>10.199999999999999</v>
      </c>
      <c r="L33" s="14">
        <v>49.2</v>
      </c>
      <c r="M33" s="14">
        <v>126.7</v>
      </c>
      <c r="N33" s="14">
        <v>27.6</v>
      </c>
      <c r="O33" s="15">
        <v>0.01</v>
      </c>
      <c r="P33" s="15">
        <v>1.1100000000000001</v>
      </c>
      <c r="Q33" s="16">
        <v>916</v>
      </c>
      <c r="R33" s="17">
        <v>151</v>
      </c>
      <c r="S33" s="14">
        <v>9.5</v>
      </c>
      <c r="T33" s="14">
        <v>46.3</v>
      </c>
      <c r="U33" s="14">
        <v>129.69999999999999</v>
      </c>
      <c r="V33" s="14">
        <v>26.3</v>
      </c>
      <c r="W33" s="15">
        <v>1.71</v>
      </c>
      <c r="X33" s="15">
        <v>1.33</v>
      </c>
      <c r="Y33" s="16">
        <v>892</v>
      </c>
    </row>
    <row r="34" spans="1:25" ht="15" x14ac:dyDescent="0.25">
      <c r="A34" s="12">
        <v>45258</v>
      </c>
      <c r="B34" s="13">
        <v>146</v>
      </c>
      <c r="C34" s="14">
        <v>10.9</v>
      </c>
      <c r="D34" s="14">
        <v>64.099999999999994</v>
      </c>
      <c r="E34" s="14">
        <v>128.4</v>
      </c>
      <c r="F34" s="14">
        <v>27.6</v>
      </c>
      <c r="G34" s="15">
        <v>0.17</v>
      </c>
      <c r="H34" s="15">
        <v>0.59</v>
      </c>
      <c r="I34" s="16">
        <v>944</v>
      </c>
      <c r="J34" s="13">
        <v>146</v>
      </c>
      <c r="K34" s="14">
        <v>10.5</v>
      </c>
      <c r="L34" s="14">
        <v>79.099999999999994</v>
      </c>
      <c r="M34" s="14">
        <v>128.4</v>
      </c>
      <c r="N34" s="14">
        <v>25.5</v>
      </c>
      <c r="O34" s="15">
        <v>0.01</v>
      </c>
      <c r="P34" s="15">
        <v>0.63</v>
      </c>
      <c r="Q34" s="16">
        <v>917</v>
      </c>
      <c r="R34" s="17">
        <v>152</v>
      </c>
      <c r="S34" s="14">
        <v>9.3000000000000007</v>
      </c>
      <c r="T34" s="14">
        <v>66.5</v>
      </c>
      <c r="U34" s="14">
        <v>132.19999999999999</v>
      </c>
      <c r="V34" s="14">
        <v>23.6</v>
      </c>
      <c r="W34" s="15">
        <v>0.28000000000000003</v>
      </c>
      <c r="X34" s="15">
        <v>1.28</v>
      </c>
      <c r="Y34" s="16">
        <v>906</v>
      </c>
    </row>
    <row r="35" spans="1:25" ht="15" x14ac:dyDescent="0.25">
      <c r="A35" s="12">
        <v>45259</v>
      </c>
      <c r="B35" s="13">
        <v>146</v>
      </c>
      <c r="C35" s="14">
        <v>10.7</v>
      </c>
      <c r="D35" s="14">
        <v>43.4</v>
      </c>
      <c r="E35" s="14">
        <v>128.5</v>
      </c>
      <c r="F35" s="14">
        <v>28</v>
      </c>
      <c r="G35" s="15">
        <v>0.08</v>
      </c>
      <c r="H35" s="15">
        <v>0.63</v>
      </c>
      <c r="I35" s="16">
        <v>959</v>
      </c>
      <c r="J35" s="13">
        <v>145</v>
      </c>
      <c r="K35" s="14">
        <v>10</v>
      </c>
      <c r="L35" s="14">
        <v>58.7</v>
      </c>
      <c r="M35" s="14">
        <v>129.6</v>
      </c>
      <c r="N35" s="14">
        <v>22.5</v>
      </c>
      <c r="O35" s="15">
        <v>0</v>
      </c>
      <c r="P35" s="15">
        <v>0.48</v>
      </c>
      <c r="Q35" s="16">
        <v>936</v>
      </c>
      <c r="R35" s="17">
        <v>151</v>
      </c>
      <c r="S35" s="14">
        <v>9.1</v>
      </c>
      <c r="T35" s="14">
        <v>51.2</v>
      </c>
      <c r="U35" s="14">
        <v>137.5</v>
      </c>
      <c r="V35" s="14">
        <v>21</v>
      </c>
      <c r="W35" s="15">
        <v>0.3</v>
      </c>
      <c r="X35" s="15">
        <v>1.31</v>
      </c>
      <c r="Y35" s="16">
        <v>912</v>
      </c>
    </row>
    <row r="36" spans="1:25" ht="15.75" thickBot="1" x14ac:dyDescent="0.3">
      <c r="A36" s="18">
        <v>45260</v>
      </c>
      <c r="B36" s="19">
        <v>143</v>
      </c>
      <c r="C36" s="20">
        <v>10.4</v>
      </c>
      <c r="D36" s="20">
        <v>41</v>
      </c>
      <c r="E36" s="20">
        <v>126.3</v>
      </c>
      <c r="F36" s="20">
        <v>27.7</v>
      </c>
      <c r="G36" s="21">
        <v>0.13</v>
      </c>
      <c r="H36" s="21">
        <v>0.53</v>
      </c>
      <c r="I36" s="22">
        <v>968</v>
      </c>
      <c r="J36" s="19">
        <v>144</v>
      </c>
      <c r="K36" s="20">
        <v>10.5</v>
      </c>
      <c r="L36" s="20">
        <v>63.4</v>
      </c>
      <c r="M36" s="20">
        <v>128.80000000000001</v>
      </c>
      <c r="N36" s="20">
        <v>35.299999999999997</v>
      </c>
      <c r="O36" s="21">
        <v>0.11</v>
      </c>
      <c r="P36" s="21">
        <v>0.51</v>
      </c>
      <c r="Q36" s="22">
        <v>909</v>
      </c>
      <c r="R36" s="23">
        <v>147</v>
      </c>
      <c r="S36" s="20">
        <v>9.4</v>
      </c>
      <c r="T36" s="20">
        <v>47.4</v>
      </c>
      <c r="U36" s="20">
        <v>131.19999999999999</v>
      </c>
      <c r="V36" s="20">
        <v>25.5</v>
      </c>
      <c r="W36" s="21">
        <v>0.36</v>
      </c>
      <c r="X36" s="21">
        <v>1.47</v>
      </c>
      <c r="Y36" s="22">
        <v>901</v>
      </c>
    </row>
    <row r="37" spans="1:25" s="29" customFormat="1" ht="15" x14ac:dyDescent="0.25">
      <c r="A37" s="24" t="s">
        <v>16</v>
      </c>
      <c r="B37" s="25">
        <f t="shared" ref="B37:Y37" si="0">AVERAGE(B7:B36)</f>
        <v>146.79310344827587</v>
      </c>
      <c r="C37" s="26">
        <f t="shared" si="0"/>
        <v>10.248275862068962</v>
      </c>
      <c r="D37" s="26">
        <f t="shared" si="0"/>
        <v>52.258620689655174</v>
      </c>
      <c r="E37" s="26">
        <f t="shared" si="0"/>
        <v>127.17931034482757</v>
      </c>
      <c r="F37" s="26">
        <f t="shared" si="0"/>
        <v>31.431034482758619</v>
      </c>
      <c r="G37" s="27">
        <f t="shared" si="0"/>
        <v>9.8620689655172414E-2</v>
      </c>
      <c r="H37" s="27">
        <f t="shared" si="0"/>
        <v>0.73793103448275865</v>
      </c>
      <c r="I37" s="28">
        <f t="shared" si="0"/>
        <v>919.55172413793105</v>
      </c>
      <c r="J37" s="25">
        <f t="shared" si="0"/>
        <v>147.10344827586206</v>
      </c>
      <c r="K37" s="26">
        <f t="shared" si="0"/>
        <v>10.524137931034481</v>
      </c>
      <c r="L37" s="26">
        <f t="shared" si="0"/>
        <v>63.039285714285725</v>
      </c>
      <c r="M37" s="26">
        <f t="shared" si="0"/>
        <v>129.67142857142858</v>
      </c>
      <c r="N37" s="26">
        <f t="shared" si="0"/>
        <v>25.382142857142856</v>
      </c>
      <c r="O37" s="27">
        <f t="shared" si="0"/>
        <v>0.37230769230769217</v>
      </c>
      <c r="P37" s="27">
        <f t="shared" si="0"/>
        <v>0.76275862068965516</v>
      </c>
      <c r="Q37" s="28">
        <f t="shared" si="0"/>
        <v>902.89655172413791</v>
      </c>
      <c r="R37" s="25">
        <f t="shared" si="0"/>
        <v>151.24137931034483</v>
      </c>
      <c r="S37" s="26">
        <f t="shared" si="0"/>
        <v>9.1620689655172409</v>
      </c>
      <c r="T37" s="26">
        <f t="shared" si="0"/>
        <v>65.124137931034483</v>
      </c>
      <c r="U37" s="26">
        <f t="shared" si="0"/>
        <v>136.32068965517243</v>
      </c>
      <c r="V37" s="26">
        <f t="shared" si="0"/>
        <v>22.879310344827584</v>
      </c>
      <c r="W37" s="27">
        <f t="shared" si="0"/>
        <v>0.29862068965517241</v>
      </c>
      <c r="X37" s="27">
        <f t="shared" si="0"/>
        <v>1.8244827586206895</v>
      </c>
      <c r="Y37" s="28">
        <f t="shared" si="0"/>
        <v>894.17241379310349</v>
      </c>
    </row>
    <row r="38" spans="1:25" s="29" customFormat="1" ht="15" x14ac:dyDescent="0.25">
      <c r="A38" s="30" t="s">
        <v>17</v>
      </c>
      <c r="B38" s="31">
        <f t="shared" ref="B38:Y38" si="1">MIN(B7:B36)</f>
        <v>142</v>
      </c>
      <c r="C38" s="32">
        <f t="shared" si="1"/>
        <v>9.3000000000000007</v>
      </c>
      <c r="D38" s="32">
        <f t="shared" si="1"/>
        <v>32.5</v>
      </c>
      <c r="E38" s="32">
        <f t="shared" si="1"/>
        <v>123.1</v>
      </c>
      <c r="F38" s="32">
        <f t="shared" si="1"/>
        <v>25.6</v>
      </c>
      <c r="G38" s="33">
        <f t="shared" si="1"/>
        <v>0</v>
      </c>
      <c r="H38" s="33">
        <f t="shared" si="1"/>
        <v>0.32</v>
      </c>
      <c r="I38" s="34">
        <f t="shared" si="1"/>
        <v>875</v>
      </c>
      <c r="J38" s="35">
        <f t="shared" si="1"/>
        <v>140</v>
      </c>
      <c r="K38" s="32">
        <f t="shared" si="1"/>
        <v>9.9</v>
      </c>
      <c r="L38" s="32">
        <f t="shared" si="1"/>
        <v>48.6</v>
      </c>
      <c r="M38" s="32">
        <f t="shared" si="1"/>
        <v>124.8</v>
      </c>
      <c r="N38" s="32">
        <f t="shared" si="1"/>
        <v>17.399999999999999</v>
      </c>
      <c r="O38" s="33">
        <f t="shared" si="1"/>
        <v>0</v>
      </c>
      <c r="P38" s="33">
        <f t="shared" si="1"/>
        <v>0.43</v>
      </c>
      <c r="Q38" s="34">
        <f t="shared" si="1"/>
        <v>866</v>
      </c>
      <c r="R38" s="35">
        <f t="shared" si="1"/>
        <v>127</v>
      </c>
      <c r="S38" s="32">
        <f t="shared" si="1"/>
        <v>8.6</v>
      </c>
      <c r="T38" s="32">
        <f t="shared" si="1"/>
        <v>46.3</v>
      </c>
      <c r="U38" s="32">
        <f t="shared" si="1"/>
        <v>120.7</v>
      </c>
      <c r="V38" s="32">
        <f t="shared" si="1"/>
        <v>16.899999999999999</v>
      </c>
      <c r="W38" s="33">
        <f t="shared" si="1"/>
        <v>0</v>
      </c>
      <c r="X38" s="33">
        <f t="shared" si="1"/>
        <v>1.1200000000000001</v>
      </c>
      <c r="Y38" s="34">
        <f t="shared" si="1"/>
        <v>801</v>
      </c>
    </row>
    <row r="39" spans="1:25" s="29" customFormat="1" ht="15" x14ac:dyDescent="0.25">
      <c r="A39" s="36" t="s">
        <v>18</v>
      </c>
      <c r="B39" s="37">
        <f t="shared" ref="B39:Y39" si="2">MAX(B7:B36)</f>
        <v>152</v>
      </c>
      <c r="C39" s="38">
        <f t="shared" si="2"/>
        <v>11.2</v>
      </c>
      <c r="D39" s="38">
        <f t="shared" si="2"/>
        <v>80.3</v>
      </c>
      <c r="E39" s="38">
        <f t="shared" si="2"/>
        <v>134.5</v>
      </c>
      <c r="F39" s="38">
        <f t="shared" si="2"/>
        <v>40.9</v>
      </c>
      <c r="G39" s="39">
        <f t="shared" si="2"/>
        <v>0.2</v>
      </c>
      <c r="H39" s="39">
        <f t="shared" si="2"/>
        <v>1.48</v>
      </c>
      <c r="I39" s="40">
        <f t="shared" si="2"/>
        <v>968</v>
      </c>
      <c r="J39" s="41">
        <f t="shared" si="2"/>
        <v>157</v>
      </c>
      <c r="K39" s="38">
        <f t="shared" si="2"/>
        <v>11.2</v>
      </c>
      <c r="L39" s="38">
        <f t="shared" si="2"/>
        <v>97.3</v>
      </c>
      <c r="M39" s="38">
        <f t="shared" si="2"/>
        <v>156.1</v>
      </c>
      <c r="N39" s="38">
        <f t="shared" si="2"/>
        <v>35.299999999999997</v>
      </c>
      <c r="O39" s="39">
        <f t="shared" si="2"/>
        <v>1.76</v>
      </c>
      <c r="P39" s="39">
        <f t="shared" si="2"/>
        <v>2.21</v>
      </c>
      <c r="Q39" s="40">
        <f t="shared" si="2"/>
        <v>937</v>
      </c>
      <c r="R39" s="41">
        <f t="shared" si="2"/>
        <v>155</v>
      </c>
      <c r="S39" s="38">
        <f t="shared" si="2"/>
        <v>9.8000000000000007</v>
      </c>
      <c r="T39" s="38">
        <f t="shared" si="2"/>
        <v>123</v>
      </c>
      <c r="U39" s="38">
        <f t="shared" si="2"/>
        <v>158</v>
      </c>
      <c r="V39" s="38">
        <f t="shared" si="2"/>
        <v>29.4</v>
      </c>
      <c r="W39" s="39">
        <f t="shared" si="2"/>
        <v>1.71</v>
      </c>
      <c r="X39" s="39">
        <f t="shared" si="2"/>
        <v>2.85</v>
      </c>
      <c r="Y39" s="40">
        <f t="shared" si="2"/>
        <v>936</v>
      </c>
    </row>
    <row r="40" spans="1:25" s="29" customFormat="1" ht="15.75" thickBot="1" x14ac:dyDescent="0.3">
      <c r="A40" s="42" t="s">
        <v>19</v>
      </c>
      <c r="B40" s="43">
        <f t="shared" ref="B40:Y40" si="3">_xlfn.STDEV.S(B7:B36)</f>
        <v>2.7173951595603421</v>
      </c>
      <c r="C40" s="44">
        <f t="shared" si="3"/>
        <v>0.48004515386960678</v>
      </c>
      <c r="D40" s="44">
        <f t="shared" si="3"/>
        <v>11.014520197104073</v>
      </c>
      <c r="E40" s="44">
        <f t="shared" si="3"/>
        <v>2.1829500534736463</v>
      </c>
      <c r="F40" s="44">
        <f t="shared" si="3"/>
        <v>3.704061809908886</v>
      </c>
      <c r="G40" s="45">
        <f t="shared" si="3"/>
        <v>6.5722584611979648E-2</v>
      </c>
      <c r="H40" s="45">
        <f t="shared" si="3"/>
        <v>0.36131090006040889</v>
      </c>
      <c r="I40" s="46">
        <f t="shared" si="3"/>
        <v>22.683515422464446</v>
      </c>
      <c r="J40" s="47">
        <f t="shared" si="3"/>
        <v>3.7923308662371187</v>
      </c>
      <c r="K40" s="44">
        <f t="shared" si="3"/>
        <v>0.34605446765109221</v>
      </c>
      <c r="L40" s="44">
        <f t="shared" si="3"/>
        <v>10.408875816686175</v>
      </c>
      <c r="M40" s="44">
        <f t="shared" si="3"/>
        <v>5.5954251910630557</v>
      </c>
      <c r="N40" s="44">
        <f t="shared" si="3"/>
        <v>4.2947041955161751</v>
      </c>
      <c r="O40" s="45">
        <f t="shared" si="3"/>
        <v>0.51392067630954652</v>
      </c>
      <c r="P40" s="45">
        <f t="shared" si="3"/>
        <v>0.40471238951457972</v>
      </c>
      <c r="Q40" s="46">
        <f t="shared" si="3"/>
        <v>17.897216119485908</v>
      </c>
      <c r="R40" s="47">
        <f t="shared" si="3"/>
        <v>5.0966037179800523</v>
      </c>
      <c r="S40" s="44">
        <f t="shared" si="3"/>
        <v>0.29690521948865423</v>
      </c>
      <c r="T40" s="44">
        <f t="shared" si="3"/>
        <v>18.818829005098912</v>
      </c>
      <c r="U40" s="44">
        <f t="shared" si="3"/>
        <v>6.9639058883413201</v>
      </c>
      <c r="V40" s="44">
        <f t="shared" si="3"/>
        <v>2.8234198248559141</v>
      </c>
      <c r="W40" s="45">
        <f t="shared" si="3"/>
        <v>0.35437796749002964</v>
      </c>
      <c r="X40" s="45">
        <f t="shared" si="3"/>
        <v>0.40897595289853195</v>
      </c>
      <c r="Y40" s="46">
        <f t="shared" si="3"/>
        <v>25.005812132264147</v>
      </c>
    </row>
    <row r="42" spans="1:25" x14ac:dyDescent="0.2">
      <c r="A42" s="3" t="s">
        <v>20</v>
      </c>
    </row>
    <row r="43" spans="1:25" x14ac:dyDescent="0.2">
      <c r="A43" s="3" t="s">
        <v>21</v>
      </c>
      <c r="B43" s="48"/>
    </row>
    <row r="44" spans="1:25" x14ac:dyDescent="0.2">
      <c r="B44" s="49"/>
    </row>
    <row r="45" spans="1:25" ht="15" x14ac:dyDescent="0.25">
      <c r="A45" s="50"/>
      <c r="B45" s="49"/>
    </row>
    <row r="46" spans="1:25" x14ac:dyDescent="0.2">
      <c r="B46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2024-01-15T08:00:00+00:00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C08AA232-5A35-41B7-9122-888B86DEE3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0D10D-DB53-482C-B17C-58D3549EB2F8}"/>
</file>

<file path=customXml/itemProps3.xml><?xml version="1.0" encoding="utf-8"?>
<ds:datastoreItem xmlns:ds="http://schemas.openxmlformats.org/officeDocument/2006/customXml" ds:itemID="{5B92E900-CE8D-4070-B855-117C7D738B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 CEMS</vt:lpstr>
      <vt:lpstr>'Nov CEMS'!Cems</vt:lpstr>
      <vt:lpstr>'Nov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November 2023</dc:title>
  <dc:creator>Brent Kirkpatrick</dc:creator>
  <cp:keywords>Continuous Emission Monitoring - Monthly</cp:keywords>
  <cp:lastModifiedBy>Christy Brozer</cp:lastModifiedBy>
  <dcterms:created xsi:type="dcterms:W3CDTF">2024-01-13T00:30:14Z</dcterms:created>
  <dcterms:modified xsi:type="dcterms:W3CDTF">2024-01-15T23:08:00Z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