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guyen\Downloads\"/>
    </mc:Choice>
  </mc:AlternateContent>
  <bookViews>
    <workbookView xWindow="0" yWindow="0" windowWidth="27636" windowHeight="13020"/>
  </bookViews>
  <sheets>
    <sheet name="July CEMS (2)" sheetId="1" r:id="rId1"/>
  </sheets>
  <definedNames>
    <definedName name="Cems" localSheetId="0">'July CEMS (2)'!$A$7:$Y$36</definedName>
    <definedName name="Cems">#REF!</definedName>
    <definedName name="CEMS2" localSheetId="0">#REF!</definedName>
    <definedName name="CEMS2">#REF!</definedName>
    <definedName name="OctCEMS2" localSheetId="0">#REF!</definedName>
    <definedName name="OctCEMS2">#REF!</definedName>
    <definedName name="_xlnm.Print_Area" localSheetId="0">'July CEMS (2)'!$A$1:$Y$45</definedName>
    <definedName name="Shutdown_reasons" localSheetId="0">#REF!</definedName>
    <definedName name="Shutdown_reasons">#REF!</definedName>
    <definedName name="xc" localSheetId="0">#REF!</definedName>
    <definedName name="xc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</calcChain>
</file>

<file path=xl/sharedStrings.xml><?xml version="1.0" encoding="utf-8"?>
<sst xmlns="http://schemas.openxmlformats.org/spreadsheetml/2006/main" count="59" uniqueCount="22">
  <si>
    <t>According to standard guidelines used by Metro Vancouver Air Quality Policy and Environment Division, a minimum of 18 hours of valid data is required to generate a valid 24hr average.</t>
  </si>
  <si>
    <t>Blank days have less than 18 hours of valid data due to unit shut downs or analyzer outage/maintenance.</t>
  </si>
  <si>
    <t>St Dev</t>
  </si>
  <si>
    <t>Max</t>
  </si>
  <si>
    <t>Min</t>
  </si>
  <si>
    <t>Average</t>
  </si>
  <si>
    <t>Temp</t>
  </si>
  <si>
    <t>(%)</t>
  </si>
  <si>
    <t>(mg/m³)</t>
  </si>
  <si>
    <t>Date</t>
  </si>
  <si>
    <t>Furnace</t>
  </si>
  <si>
    <t>Opacity</t>
  </si>
  <si>
    <t>THC</t>
  </si>
  <si>
    <t>CO</t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</si>
  <si>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</si>
  <si>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</si>
  <si>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</si>
  <si>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t>Stack</t>
  </si>
  <si>
    <t>Boiler #3</t>
  </si>
  <si>
    <t>Boiler #2</t>
  </si>
  <si>
    <t>Boiler #1</t>
  </si>
  <si>
    <t>July 2023 - Monthly CEMS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</si>
</sst>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/yy"/>
  </numFmts>
  <fonts count="11" x14ac:knownFonts="1">
    <font>
      <sz val="10"/>
      <name val="Arial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/>
    <xf numFmtId="164" fontId="2" fillId="0" borderId="0" xfId="1" applyNumberFormat="1" applyFont="1"/>
    <xf numFmtId="0" fontId="4" fillId="0" borderId="0" xfId="1" applyFont="1"/>
    <xf numFmtId="2" fontId="4" fillId="0" borderId="1" xfId="1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0" borderId="5" xfId="1" applyFont="1" applyBorder="1"/>
    <xf numFmtId="164" fontId="4" fillId="0" borderId="6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10" xfId="1" applyFont="1" applyBorder="1"/>
    <xf numFmtId="164" fontId="4" fillId="0" borderId="11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/>
    </xf>
    <xf numFmtId="14" fontId="5" fillId="0" borderId="15" xfId="1" applyNumberFormat="1" applyFont="1" applyBorder="1"/>
    <xf numFmtId="0" fontId="7" fillId="0" borderId="1" xfId="2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  <xf numFmtId="165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5" fontId="7" fillId="0" borderId="10" xfId="2" applyNumberFormat="1" applyFont="1" applyFill="1" applyBorder="1" applyAlignment="1">
      <alignment horizontal="right" wrapText="1"/>
    </xf>
    <xf numFmtId="0" fontId="8" fillId="0" borderId="0" xfId="1" applyFont="1"/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/>
    <xf numFmtId="0" fontId="8" fillId="0" borderId="15" xfId="1" applyFont="1" applyBorder="1"/>
    <xf numFmtId="0" fontId="10" fillId="0" borderId="0" xfId="1" applyFont="1"/>
    <xf numFmtId="0" fontId="8" fillId="0" borderId="18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6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0" zoomScaleNormal="70" workbookViewId="0">
      <selection activeCell="K52" sqref="K52"/>
    </sheetView>
  </sheetViews>
  <sheetFormatPr defaultColWidth="9.44140625" defaultRowHeight="13.8" x14ac:dyDescent="0.3"/>
  <cols>
    <col min="1" max="1" width="10.44140625" style="1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1"/>
  </cols>
  <sheetData>
    <row r="1" spans="1:25" ht="15.6" x14ac:dyDescent="0.3">
      <c r="A1" s="47" t="s">
        <v>21</v>
      </c>
    </row>
    <row r="3" spans="1:25" ht="14.4" thickBot="1" x14ac:dyDescent="0.35"/>
    <row r="4" spans="1:25" s="39" customFormat="1" x14ac:dyDescent="0.3">
      <c r="A4" s="46"/>
      <c r="B4" s="48" t="s">
        <v>20</v>
      </c>
      <c r="C4" s="49"/>
      <c r="D4" s="49"/>
      <c r="E4" s="49"/>
      <c r="F4" s="49"/>
      <c r="G4" s="49"/>
      <c r="H4" s="49"/>
      <c r="I4" s="50"/>
      <c r="J4" s="48" t="s">
        <v>19</v>
      </c>
      <c r="K4" s="49"/>
      <c r="L4" s="49"/>
      <c r="M4" s="49"/>
      <c r="N4" s="49"/>
      <c r="O4" s="49"/>
      <c r="P4" s="49"/>
      <c r="Q4" s="50"/>
      <c r="R4" s="49" t="s">
        <v>18</v>
      </c>
      <c r="S4" s="49"/>
      <c r="T4" s="49"/>
      <c r="U4" s="49"/>
      <c r="V4" s="49"/>
      <c r="W4" s="49"/>
      <c r="X4" s="49"/>
      <c r="Y4" s="50"/>
    </row>
    <row r="5" spans="1:25" s="39" customFormat="1" ht="15" x14ac:dyDescent="0.35">
      <c r="A5" s="45"/>
      <c r="B5" s="44" t="s">
        <v>17</v>
      </c>
      <c r="C5" s="41" t="s">
        <v>16</v>
      </c>
      <c r="D5" s="41" t="s">
        <v>15</v>
      </c>
      <c r="E5" s="41" t="s">
        <v>14</v>
      </c>
      <c r="F5" s="41" t="s">
        <v>13</v>
      </c>
      <c r="G5" s="41" t="s">
        <v>12</v>
      </c>
      <c r="H5" s="41" t="s">
        <v>11</v>
      </c>
      <c r="I5" s="40" t="s">
        <v>10</v>
      </c>
      <c r="J5" s="44" t="s">
        <v>17</v>
      </c>
      <c r="K5" s="41" t="s">
        <v>16</v>
      </c>
      <c r="L5" s="41" t="s">
        <v>15</v>
      </c>
      <c r="M5" s="41" t="s">
        <v>14</v>
      </c>
      <c r="N5" s="41" t="s">
        <v>13</v>
      </c>
      <c r="O5" s="41" t="s">
        <v>12</v>
      </c>
      <c r="P5" s="41" t="s">
        <v>11</v>
      </c>
      <c r="Q5" s="40" t="s">
        <v>10</v>
      </c>
      <c r="R5" s="42" t="s">
        <v>17</v>
      </c>
      <c r="S5" s="41" t="s">
        <v>16</v>
      </c>
      <c r="T5" s="41" t="s">
        <v>15</v>
      </c>
      <c r="U5" s="41" t="s">
        <v>14</v>
      </c>
      <c r="V5" s="41" t="s">
        <v>13</v>
      </c>
      <c r="W5" s="41" t="s">
        <v>12</v>
      </c>
      <c r="X5" s="41" t="s">
        <v>11</v>
      </c>
      <c r="Y5" s="40" t="s">
        <v>10</v>
      </c>
    </row>
    <row r="6" spans="1:25" s="39" customFormat="1" x14ac:dyDescent="0.3">
      <c r="A6" s="45" t="s">
        <v>9</v>
      </c>
      <c r="B6" s="44" t="s">
        <v>6</v>
      </c>
      <c r="C6" s="41" t="s">
        <v>7</v>
      </c>
      <c r="D6" s="41" t="s">
        <v>8</v>
      </c>
      <c r="E6" s="41" t="s">
        <v>8</v>
      </c>
      <c r="F6" s="41" t="s">
        <v>8</v>
      </c>
      <c r="G6" s="41" t="s">
        <v>8</v>
      </c>
      <c r="H6" s="41" t="s">
        <v>7</v>
      </c>
      <c r="I6" s="40" t="s">
        <v>6</v>
      </c>
      <c r="J6" s="44" t="s">
        <v>6</v>
      </c>
      <c r="K6" s="41" t="s">
        <v>7</v>
      </c>
      <c r="L6" s="41" t="s">
        <v>8</v>
      </c>
      <c r="M6" s="41" t="s">
        <v>8</v>
      </c>
      <c r="N6" s="41" t="s">
        <v>8</v>
      </c>
      <c r="O6" s="41" t="s">
        <v>8</v>
      </c>
      <c r="P6" s="43" t="s">
        <v>7</v>
      </c>
      <c r="Q6" s="40" t="s">
        <v>6</v>
      </c>
      <c r="R6" s="42" t="s">
        <v>6</v>
      </c>
      <c r="S6" s="41" t="s">
        <v>7</v>
      </c>
      <c r="T6" s="41" t="s">
        <v>8</v>
      </c>
      <c r="U6" s="41" t="s">
        <v>8</v>
      </c>
      <c r="V6" s="41" t="s">
        <v>8</v>
      </c>
      <c r="W6" s="41" t="s">
        <v>8</v>
      </c>
      <c r="X6" s="41" t="s">
        <v>7</v>
      </c>
      <c r="Y6" s="40" t="s">
        <v>6</v>
      </c>
    </row>
    <row r="7" spans="1:25" ht="14.4" x14ac:dyDescent="0.3">
      <c r="A7" s="38">
        <v>45108</v>
      </c>
      <c r="B7" s="37">
        <v>146</v>
      </c>
      <c r="C7" s="35">
        <v>11.1</v>
      </c>
      <c r="D7" s="35">
        <v>48.3</v>
      </c>
      <c r="E7" s="35">
        <v>124.9</v>
      </c>
      <c r="F7" s="35">
        <v>41.4</v>
      </c>
      <c r="G7" s="34">
        <v>0.16</v>
      </c>
      <c r="H7" s="34">
        <v>0.28999999999999998</v>
      </c>
      <c r="I7" s="33">
        <v>928</v>
      </c>
      <c r="J7" s="37">
        <v>147</v>
      </c>
      <c r="K7" s="35">
        <v>9.6999999999999993</v>
      </c>
      <c r="L7" s="35">
        <v>68.900000000000006</v>
      </c>
      <c r="M7" s="35">
        <v>129</v>
      </c>
      <c r="N7" s="35">
        <v>29.8</v>
      </c>
      <c r="O7" s="34">
        <v>0.13</v>
      </c>
      <c r="P7" s="34">
        <v>1.1499999999999999</v>
      </c>
      <c r="Q7" s="33">
        <v>948</v>
      </c>
      <c r="R7" s="36">
        <v>155</v>
      </c>
      <c r="S7" s="35">
        <v>9</v>
      </c>
      <c r="T7" s="35">
        <v>51.3</v>
      </c>
      <c r="U7" s="35">
        <v>136.6</v>
      </c>
      <c r="V7" s="35">
        <v>31.3</v>
      </c>
      <c r="W7" s="34">
        <v>0.84</v>
      </c>
      <c r="X7" s="34">
        <v>0.99</v>
      </c>
      <c r="Y7" s="33">
        <v>924</v>
      </c>
    </row>
    <row r="8" spans="1:25" ht="14.4" x14ac:dyDescent="0.3">
      <c r="A8" s="38">
        <v>45109</v>
      </c>
      <c r="B8" s="37">
        <v>143</v>
      </c>
      <c r="C8" s="35">
        <v>11.5</v>
      </c>
      <c r="D8" s="35">
        <v>48.2</v>
      </c>
      <c r="E8" s="35">
        <v>126.2</v>
      </c>
      <c r="F8" s="35">
        <v>32.799999999999997</v>
      </c>
      <c r="G8" s="34">
        <v>0.16</v>
      </c>
      <c r="H8" s="34">
        <v>0.25</v>
      </c>
      <c r="I8" s="33">
        <v>925</v>
      </c>
      <c r="J8" s="37">
        <v>141</v>
      </c>
      <c r="K8" s="35">
        <v>9.6999999999999993</v>
      </c>
      <c r="L8" s="35">
        <v>58.5</v>
      </c>
      <c r="M8" s="35">
        <v>127.4</v>
      </c>
      <c r="N8" s="35">
        <v>23.3</v>
      </c>
      <c r="O8" s="34">
        <v>0.08</v>
      </c>
      <c r="P8" s="34">
        <v>1.1399999999999999</v>
      </c>
      <c r="Q8" s="33">
        <v>941</v>
      </c>
      <c r="R8" s="36">
        <v>153</v>
      </c>
      <c r="S8" s="35">
        <v>9.1999999999999993</v>
      </c>
      <c r="T8" s="35">
        <v>52.7</v>
      </c>
      <c r="U8" s="35">
        <v>133.30000000000001</v>
      </c>
      <c r="V8" s="35">
        <v>25.3</v>
      </c>
      <c r="W8" s="34">
        <v>0.64</v>
      </c>
      <c r="X8" s="34">
        <v>1.08</v>
      </c>
      <c r="Y8" s="33">
        <v>914</v>
      </c>
    </row>
    <row r="9" spans="1:25" ht="14.4" x14ac:dyDescent="0.3">
      <c r="A9" s="38">
        <v>45110</v>
      </c>
      <c r="B9" s="37">
        <v>142</v>
      </c>
      <c r="C9" s="35">
        <v>11.7</v>
      </c>
      <c r="D9" s="35">
        <v>48.1</v>
      </c>
      <c r="E9" s="35">
        <v>122.1</v>
      </c>
      <c r="F9" s="35">
        <v>28.8</v>
      </c>
      <c r="G9" s="34">
        <v>0.17</v>
      </c>
      <c r="H9" s="34">
        <v>0.18</v>
      </c>
      <c r="I9" s="33">
        <v>932</v>
      </c>
      <c r="J9" s="37">
        <v>133</v>
      </c>
      <c r="K9" s="35">
        <v>9.8000000000000007</v>
      </c>
      <c r="L9" s="35">
        <v>47.7</v>
      </c>
      <c r="M9" s="35">
        <v>126.6</v>
      </c>
      <c r="N9" s="35">
        <v>19.399999999999999</v>
      </c>
      <c r="O9" s="34">
        <v>0.1</v>
      </c>
      <c r="P9" s="34">
        <v>1.1200000000000001</v>
      </c>
      <c r="Q9" s="33">
        <v>949</v>
      </c>
      <c r="R9" s="36"/>
      <c r="S9" s="35"/>
      <c r="T9" s="35"/>
      <c r="U9" s="35"/>
      <c r="V9" s="35"/>
      <c r="W9" s="34"/>
      <c r="X9" s="34"/>
      <c r="Y9" s="33"/>
    </row>
    <row r="10" spans="1:25" ht="14.4" x14ac:dyDescent="0.3">
      <c r="A10" s="38">
        <v>45111</v>
      </c>
      <c r="B10" s="37">
        <v>145</v>
      </c>
      <c r="C10" s="35">
        <v>11.6</v>
      </c>
      <c r="D10" s="35">
        <v>62.3</v>
      </c>
      <c r="E10" s="35">
        <v>123.4</v>
      </c>
      <c r="F10" s="35">
        <v>27.7</v>
      </c>
      <c r="G10" s="34">
        <v>0.22</v>
      </c>
      <c r="H10" s="34">
        <v>0.18</v>
      </c>
      <c r="I10" s="33">
        <v>945</v>
      </c>
      <c r="J10" s="37"/>
      <c r="K10" s="35"/>
      <c r="L10" s="35"/>
      <c r="M10" s="35"/>
      <c r="N10" s="35"/>
      <c r="O10" s="34"/>
      <c r="P10" s="34"/>
      <c r="Q10" s="33"/>
      <c r="R10" s="36"/>
      <c r="S10" s="35"/>
      <c r="T10" s="35"/>
      <c r="U10" s="35"/>
      <c r="V10" s="35"/>
      <c r="W10" s="34"/>
      <c r="X10" s="34"/>
      <c r="Y10" s="33"/>
    </row>
    <row r="11" spans="1:25" ht="14.4" x14ac:dyDescent="0.3">
      <c r="A11" s="38">
        <v>45112</v>
      </c>
      <c r="B11" s="37">
        <v>139</v>
      </c>
      <c r="C11" s="35">
        <v>11.9</v>
      </c>
      <c r="D11" s="35">
        <v>46.6</v>
      </c>
      <c r="E11" s="35">
        <v>119.3</v>
      </c>
      <c r="F11" s="35">
        <v>31</v>
      </c>
      <c r="G11" s="34">
        <v>0.26</v>
      </c>
      <c r="H11" s="34">
        <v>0.14000000000000001</v>
      </c>
      <c r="I11" s="33">
        <v>937</v>
      </c>
      <c r="J11" s="37"/>
      <c r="K11" s="35"/>
      <c r="L11" s="35"/>
      <c r="M11" s="35"/>
      <c r="N11" s="35"/>
      <c r="O11" s="34"/>
      <c r="P11" s="34"/>
      <c r="Q11" s="33"/>
      <c r="R11" s="36"/>
      <c r="S11" s="35"/>
      <c r="T11" s="35"/>
      <c r="U11" s="35"/>
      <c r="V11" s="35"/>
      <c r="W11" s="34"/>
      <c r="X11" s="34"/>
      <c r="Y11" s="33"/>
    </row>
    <row r="12" spans="1:25" ht="14.4" x14ac:dyDescent="0.3">
      <c r="A12" s="38">
        <v>45113</v>
      </c>
      <c r="B12" s="37">
        <v>131</v>
      </c>
      <c r="C12" s="35">
        <v>13</v>
      </c>
      <c r="D12" s="35">
        <v>18.899999999999999</v>
      </c>
      <c r="E12" s="35">
        <v>110</v>
      </c>
      <c r="F12" s="35">
        <v>33.299999999999997</v>
      </c>
      <c r="G12" s="34">
        <v>0.56000000000000005</v>
      </c>
      <c r="H12" s="34">
        <v>0.08</v>
      </c>
      <c r="I12" s="33">
        <v>910</v>
      </c>
      <c r="J12" s="37"/>
      <c r="K12" s="35"/>
      <c r="L12" s="35"/>
      <c r="M12" s="35"/>
      <c r="N12" s="35"/>
      <c r="O12" s="34"/>
      <c r="P12" s="34"/>
      <c r="Q12" s="33"/>
      <c r="R12" s="36"/>
      <c r="S12" s="35"/>
      <c r="T12" s="35"/>
      <c r="U12" s="35"/>
      <c r="V12" s="35"/>
      <c r="W12" s="34"/>
      <c r="X12" s="34"/>
      <c r="Y12" s="33"/>
    </row>
    <row r="13" spans="1:25" ht="14.4" x14ac:dyDescent="0.3">
      <c r="A13" s="38">
        <v>45114</v>
      </c>
      <c r="B13" s="37"/>
      <c r="C13" s="35"/>
      <c r="D13" s="35"/>
      <c r="E13" s="35"/>
      <c r="F13" s="35"/>
      <c r="G13" s="34"/>
      <c r="H13" s="34"/>
      <c r="I13" s="33"/>
      <c r="J13" s="37"/>
      <c r="K13" s="35"/>
      <c r="L13" s="35"/>
      <c r="M13" s="35"/>
      <c r="N13" s="35"/>
      <c r="O13" s="34"/>
      <c r="P13" s="34"/>
      <c r="Q13" s="33"/>
      <c r="R13" s="36">
        <v>153</v>
      </c>
      <c r="S13" s="35">
        <v>9.3000000000000007</v>
      </c>
      <c r="T13" s="35">
        <v>57.6</v>
      </c>
      <c r="U13" s="35">
        <v>132.6</v>
      </c>
      <c r="V13" s="35">
        <v>30.9</v>
      </c>
      <c r="W13" s="34">
        <v>0.48</v>
      </c>
      <c r="X13" s="34">
        <v>1.17</v>
      </c>
      <c r="Y13" s="33">
        <v>910</v>
      </c>
    </row>
    <row r="14" spans="1:25" ht="14.4" x14ac:dyDescent="0.3">
      <c r="A14" s="38">
        <v>45115</v>
      </c>
      <c r="B14" s="37">
        <v>156</v>
      </c>
      <c r="C14" s="35">
        <v>10.199999999999999</v>
      </c>
      <c r="D14" s="35">
        <v>116.2</v>
      </c>
      <c r="E14" s="35"/>
      <c r="F14" s="35">
        <v>35.1</v>
      </c>
      <c r="G14" s="34">
        <v>0.17</v>
      </c>
      <c r="H14" s="34">
        <v>0.32</v>
      </c>
      <c r="I14" s="33">
        <v>934</v>
      </c>
      <c r="J14" s="37"/>
      <c r="K14" s="35"/>
      <c r="L14" s="35"/>
      <c r="M14" s="35"/>
      <c r="N14" s="35"/>
      <c r="O14" s="34"/>
      <c r="P14" s="34"/>
      <c r="Q14" s="33"/>
      <c r="R14" s="36">
        <v>157</v>
      </c>
      <c r="S14" s="35">
        <v>9.6</v>
      </c>
      <c r="T14" s="35">
        <v>76.400000000000006</v>
      </c>
      <c r="U14" s="35">
        <v>130.6</v>
      </c>
      <c r="V14" s="35">
        <v>29.4</v>
      </c>
      <c r="W14" s="34">
        <v>0.51</v>
      </c>
      <c r="X14" s="34">
        <v>1.26</v>
      </c>
      <c r="Y14" s="33">
        <v>903</v>
      </c>
    </row>
    <row r="15" spans="1:25" ht="14.4" x14ac:dyDescent="0.3">
      <c r="A15" s="38">
        <v>45116</v>
      </c>
      <c r="B15" s="37">
        <v>154</v>
      </c>
      <c r="C15" s="35">
        <v>10</v>
      </c>
      <c r="D15" s="35">
        <v>126.2</v>
      </c>
      <c r="E15" s="35">
        <v>126</v>
      </c>
      <c r="F15" s="35">
        <v>29.5</v>
      </c>
      <c r="G15" s="34">
        <v>0.11</v>
      </c>
      <c r="H15" s="34">
        <v>0.33</v>
      </c>
      <c r="I15" s="33">
        <v>950</v>
      </c>
      <c r="J15" s="37"/>
      <c r="K15" s="35"/>
      <c r="L15" s="35"/>
      <c r="M15" s="35"/>
      <c r="N15" s="35"/>
      <c r="O15" s="34"/>
      <c r="P15" s="34"/>
      <c r="Q15" s="33"/>
      <c r="R15" s="36">
        <v>158</v>
      </c>
      <c r="S15" s="35">
        <v>10</v>
      </c>
      <c r="T15" s="35">
        <v>92.9</v>
      </c>
      <c r="U15" s="35">
        <v>130.69999999999999</v>
      </c>
      <c r="V15" s="35">
        <v>31.5</v>
      </c>
      <c r="W15" s="34">
        <v>0.4</v>
      </c>
      <c r="X15" s="34">
        <v>1.33</v>
      </c>
      <c r="Y15" s="33">
        <v>905</v>
      </c>
    </row>
    <row r="16" spans="1:25" ht="14.4" x14ac:dyDescent="0.3">
      <c r="A16" s="38">
        <v>45117</v>
      </c>
      <c r="B16" s="37">
        <v>156</v>
      </c>
      <c r="C16" s="35">
        <v>10.7</v>
      </c>
      <c r="D16" s="35">
        <v>99.8</v>
      </c>
      <c r="E16" s="35">
        <v>128.1</v>
      </c>
      <c r="F16" s="35">
        <v>36.1</v>
      </c>
      <c r="G16" s="34">
        <v>0.19</v>
      </c>
      <c r="H16" s="34">
        <v>0.32</v>
      </c>
      <c r="I16" s="33">
        <v>928</v>
      </c>
      <c r="J16" s="37"/>
      <c r="K16" s="35"/>
      <c r="L16" s="35"/>
      <c r="M16" s="35"/>
      <c r="N16" s="35"/>
      <c r="O16" s="34"/>
      <c r="P16" s="34"/>
      <c r="Q16" s="33"/>
      <c r="R16" s="36">
        <v>160</v>
      </c>
      <c r="S16" s="35">
        <v>9.9</v>
      </c>
      <c r="T16" s="35">
        <v>86.4</v>
      </c>
      <c r="U16" s="35">
        <v>135</v>
      </c>
      <c r="V16" s="35">
        <v>28.6</v>
      </c>
      <c r="W16" s="34">
        <v>0.45</v>
      </c>
      <c r="X16" s="34">
        <v>1.39</v>
      </c>
      <c r="Y16" s="33">
        <v>912</v>
      </c>
    </row>
    <row r="17" spans="1:25" ht="14.4" x14ac:dyDescent="0.3">
      <c r="A17" s="38">
        <v>45118</v>
      </c>
      <c r="B17" s="37">
        <v>151</v>
      </c>
      <c r="C17" s="35">
        <v>9.6999999999999993</v>
      </c>
      <c r="D17" s="35">
        <v>93.7</v>
      </c>
      <c r="E17" s="35">
        <v>123.8</v>
      </c>
      <c r="F17" s="35">
        <v>21.8</v>
      </c>
      <c r="G17" s="34">
        <v>0.08</v>
      </c>
      <c r="H17" s="34">
        <v>0.28999999999999998</v>
      </c>
      <c r="I17" s="33">
        <v>971</v>
      </c>
      <c r="J17" s="37">
        <v>161</v>
      </c>
      <c r="K17" s="35">
        <v>10.5</v>
      </c>
      <c r="L17" s="35">
        <v>79</v>
      </c>
      <c r="M17" s="35">
        <v>126.6</v>
      </c>
      <c r="N17" s="35">
        <v>24.9</v>
      </c>
      <c r="O17" s="34">
        <v>0.11</v>
      </c>
      <c r="P17" s="34">
        <v>1.21</v>
      </c>
      <c r="Q17" s="33">
        <v>942</v>
      </c>
      <c r="R17" s="36">
        <v>163</v>
      </c>
      <c r="S17" s="35">
        <v>10</v>
      </c>
      <c r="T17" s="35">
        <v>72.3</v>
      </c>
      <c r="U17" s="35">
        <v>131.9</v>
      </c>
      <c r="V17" s="35">
        <v>28.9</v>
      </c>
      <c r="W17" s="34">
        <v>0.42</v>
      </c>
      <c r="X17" s="34">
        <v>1.38</v>
      </c>
      <c r="Y17" s="33">
        <v>905</v>
      </c>
    </row>
    <row r="18" spans="1:25" ht="14.4" x14ac:dyDescent="0.3">
      <c r="A18" s="38">
        <v>45119</v>
      </c>
      <c r="B18" s="37">
        <v>151</v>
      </c>
      <c r="C18" s="35">
        <v>9.6999999999999993</v>
      </c>
      <c r="D18" s="35">
        <v>70.400000000000006</v>
      </c>
      <c r="E18" s="35">
        <v>125.8</v>
      </c>
      <c r="F18" s="35">
        <v>30.2</v>
      </c>
      <c r="G18" s="34">
        <v>0.14000000000000001</v>
      </c>
      <c r="H18" s="34">
        <v>0.32</v>
      </c>
      <c r="I18" s="33">
        <v>975</v>
      </c>
      <c r="J18" s="37">
        <v>158</v>
      </c>
      <c r="K18" s="35">
        <v>9.9</v>
      </c>
      <c r="L18" s="35">
        <v>64.8</v>
      </c>
      <c r="M18" s="35">
        <v>128.19999999999999</v>
      </c>
      <c r="N18" s="35">
        <v>21.1</v>
      </c>
      <c r="O18" s="34">
        <v>0.03</v>
      </c>
      <c r="P18" s="34">
        <v>1.21</v>
      </c>
      <c r="Q18" s="33">
        <v>966</v>
      </c>
      <c r="R18" s="36"/>
      <c r="S18" s="35"/>
      <c r="T18" s="35"/>
      <c r="U18" s="35"/>
      <c r="V18" s="35"/>
      <c r="W18" s="34"/>
      <c r="X18" s="34"/>
      <c r="Y18" s="33"/>
    </row>
    <row r="19" spans="1:25" ht="14.4" x14ac:dyDescent="0.3">
      <c r="A19" s="38">
        <v>45120</v>
      </c>
      <c r="B19" s="37">
        <v>151</v>
      </c>
      <c r="C19" s="35">
        <v>9.8000000000000007</v>
      </c>
      <c r="D19" s="35">
        <v>84.1</v>
      </c>
      <c r="E19" s="35">
        <v>124.1</v>
      </c>
      <c r="F19" s="35">
        <v>32.9</v>
      </c>
      <c r="G19" s="34">
        <v>0.11</v>
      </c>
      <c r="H19" s="34">
        <v>0.3</v>
      </c>
      <c r="I19" s="33">
        <v>954</v>
      </c>
      <c r="J19" s="37">
        <v>159</v>
      </c>
      <c r="K19" s="35">
        <v>10</v>
      </c>
      <c r="L19" s="35">
        <v>75.5</v>
      </c>
      <c r="M19" s="35">
        <v>126.6</v>
      </c>
      <c r="N19" s="35">
        <v>23.7</v>
      </c>
      <c r="O19" s="34">
        <v>0.04</v>
      </c>
      <c r="P19" s="34">
        <v>1.22</v>
      </c>
      <c r="Q19" s="33">
        <v>955</v>
      </c>
      <c r="R19" s="36">
        <v>162</v>
      </c>
      <c r="S19" s="35">
        <v>9.1</v>
      </c>
      <c r="T19" s="35">
        <v>80.099999999999994</v>
      </c>
      <c r="U19" s="35">
        <v>146.19999999999999</v>
      </c>
      <c r="V19" s="35">
        <v>29.5</v>
      </c>
      <c r="W19" s="34">
        <v>0.28000000000000003</v>
      </c>
      <c r="X19" s="34">
        <v>1.42</v>
      </c>
      <c r="Y19" s="33">
        <v>919</v>
      </c>
    </row>
    <row r="20" spans="1:25" ht="14.4" x14ac:dyDescent="0.3">
      <c r="A20" s="38">
        <v>45121</v>
      </c>
      <c r="B20" s="37">
        <v>148</v>
      </c>
      <c r="C20" s="35">
        <v>9.3000000000000007</v>
      </c>
      <c r="D20" s="35">
        <v>78.3</v>
      </c>
      <c r="E20" s="35">
        <v>123.6</v>
      </c>
      <c r="F20" s="35">
        <v>28.6</v>
      </c>
      <c r="G20" s="34">
        <v>0.15</v>
      </c>
      <c r="H20" s="34">
        <v>0.18</v>
      </c>
      <c r="I20" s="33">
        <v>975</v>
      </c>
      <c r="J20" s="37">
        <v>157</v>
      </c>
      <c r="K20" s="35">
        <v>10.1</v>
      </c>
      <c r="L20" s="35">
        <v>70.099999999999994</v>
      </c>
      <c r="M20" s="35">
        <v>126.7</v>
      </c>
      <c r="N20" s="35">
        <v>25.1</v>
      </c>
      <c r="O20" s="34">
        <v>0.16</v>
      </c>
      <c r="P20" s="34">
        <v>1.21</v>
      </c>
      <c r="Q20" s="33">
        <v>965</v>
      </c>
      <c r="R20" s="36">
        <v>159</v>
      </c>
      <c r="S20" s="35">
        <v>9.5</v>
      </c>
      <c r="T20" s="35">
        <v>65.7</v>
      </c>
      <c r="U20" s="35">
        <v>143.9</v>
      </c>
      <c r="V20" s="35">
        <v>31.5</v>
      </c>
      <c r="W20" s="34">
        <v>0.1</v>
      </c>
      <c r="X20" s="34">
        <v>1.04</v>
      </c>
      <c r="Y20" s="33">
        <v>919</v>
      </c>
    </row>
    <row r="21" spans="1:25" ht="14.4" x14ac:dyDescent="0.3">
      <c r="A21" s="38">
        <v>45122</v>
      </c>
      <c r="B21" s="37">
        <v>145</v>
      </c>
      <c r="C21" s="35">
        <v>9.6</v>
      </c>
      <c r="D21" s="35">
        <v>57.3</v>
      </c>
      <c r="E21" s="35">
        <v>148.5</v>
      </c>
      <c r="F21" s="35">
        <v>31.5</v>
      </c>
      <c r="G21" s="34">
        <v>0</v>
      </c>
      <c r="H21" s="34">
        <v>0.05</v>
      </c>
      <c r="I21" s="33">
        <v>966</v>
      </c>
      <c r="J21" s="37">
        <v>155</v>
      </c>
      <c r="K21" s="35">
        <v>10.4</v>
      </c>
      <c r="L21" s="35">
        <v>62.1</v>
      </c>
      <c r="M21" s="35">
        <v>146.80000000000001</v>
      </c>
      <c r="N21" s="35">
        <v>28.6</v>
      </c>
      <c r="O21" s="34">
        <v>0</v>
      </c>
      <c r="P21" s="34">
        <v>1.19</v>
      </c>
      <c r="Q21" s="33">
        <v>956</v>
      </c>
      <c r="R21" s="36">
        <v>154</v>
      </c>
      <c r="S21" s="35">
        <v>9.8000000000000007</v>
      </c>
      <c r="T21" s="35">
        <v>59.3</v>
      </c>
      <c r="U21" s="35">
        <v>182.1</v>
      </c>
      <c r="V21" s="35">
        <v>33.4</v>
      </c>
      <c r="W21" s="34">
        <v>0</v>
      </c>
      <c r="X21" s="34">
        <v>0.83</v>
      </c>
      <c r="Y21" s="33">
        <v>921</v>
      </c>
    </row>
    <row r="22" spans="1:25" ht="14.4" x14ac:dyDescent="0.3">
      <c r="A22" s="38">
        <v>45123</v>
      </c>
      <c r="B22" s="37">
        <v>149</v>
      </c>
      <c r="C22" s="35">
        <v>10.5</v>
      </c>
      <c r="D22" s="35">
        <v>60.5</v>
      </c>
      <c r="E22" s="35">
        <v>128.80000000000001</v>
      </c>
      <c r="F22" s="35">
        <v>20.9</v>
      </c>
      <c r="G22" s="34">
        <v>0.1</v>
      </c>
      <c r="H22" s="34">
        <v>0.12</v>
      </c>
      <c r="I22" s="33">
        <v>949</v>
      </c>
      <c r="J22" s="37">
        <v>152</v>
      </c>
      <c r="K22" s="35">
        <v>10.199999999999999</v>
      </c>
      <c r="L22" s="35">
        <v>59.3</v>
      </c>
      <c r="M22" s="35">
        <v>124.3</v>
      </c>
      <c r="N22" s="35">
        <v>27.3</v>
      </c>
      <c r="O22" s="34">
        <v>0.13</v>
      </c>
      <c r="P22" s="34">
        <v>1.18</v>
      </c>
      <c r="Q22" s="33">
        <v>962</v>
      </c>
      <c r="R22" s="36">
        <v>153</v>
      </c>
      <c r="S22" s="35">
        <v>9.8000000000000007</v>
      </c>
      <c r="T22" s="35">
        <v>55.8</v>
      </c>
      <c r="U22" s="35">
        <v>132.69999999999999</v>
      </c>
      <c r="V22" s="35">
        <v>33.6</v>
      </c>
      <c r="W22" s="34">
        <v>0.39</v>
      </c>
      <c r="X22" s="34">
        <v>0.82</v>
      </c>
      <c r="Y22" s="33">
        <v>922</v>
      </c>
    </row>
    <row r="23" spans="1:25" ht="14.4" x14ac:dyDescent="0.3">
      <c r="A23" s="38">
        <v>45124</v>
      </c>
      <c r="B23" s="37">
        <v>148</v>
      </c>
      <c r="C23" s="35">
        <v>10.7</v>
      </c>
      <c r="D23" s="35">
        <v>54.3</v>
      </c>
      <c r="E23" s="35">
        <v>122.6</v>
      </c>
      <c r="F23" s="35">
        <v>38</v>
      </c>
      <c r="G23" s="34">
        <v>0.14000000000000001</v>
      </c>
      <c r="H23" s="34">
        <v>0.22</v>
      </c>
      <c r="I23" s="33">
        <v>925</v>
      </c>
      <c r="J23" s="37">
        <v>150</v>
      </c>
      <c r="K23" s="35">
        <v>10.4</v>
      </c>
      <c r="L23" s="35">
        <v>56.7</v>
      </c>
      <c r="M23" s="35">
        <v>125.5</v>
      </c>
      <c r="N23" s="35">
        <v>37.9</v>
      </c>
      <c r="O23" s="34">
        <v>0.17</v>
      </c>
      <c r="P23" s="34">
        <v>1.17</v>
      </c>
      <c r="Q23" s="33">
        <v>947</v>
      </c>
      <c r="R23" s="36">
        <v>153</v>
      </c>
      <c r="S23" s="35">
        <v>9.8000000000000007</v>
      </c>
      <c r="T23" s="35">
        <v>55.5</v>
      </c>
      <c r="U23" s="35">
        <v>131.6</v>
      </c>
      <c r="V23" s="35">
        <v>34.1</v>
      </c>
      <c r="W23" s="34">
        <v>0.56000000000000005</v>
      </c>
      <c r="X23" s="34">
        <v>0.84</v>
      </c>
      <c r="Y23" s="33">
        <v>901</v>
      </c>
    </row>
    <row r="24" spans="1:25" ht="14.4" x14ac:dyDescent="0.3">
      <c r="A24" s="38">
        <v>45125</v>
      </c>
      <c r="B24" s="37">
        <v>148</v>
      </c>
      <c r="C24" s="35">
        <v>10.8</v>
      </c>
      <c r="D24" s="35">
        <v>85</v>
      </c>
      <c r="E24" s="35">
        <v>125.4</v>
      </c>
      <c r="F24" s="35">
        <v>38</v>
      </c>
      <c r="G24" s="34">
        <v>0.14000000000000001</v>
      </c>
      <c r="H24" s="34">
        <v>0.19</v>
      </c>
      <c r="I24" s="33">
        <v>930</v>
      </c>
      <c r="J24" s="37">
        <v>147</v>
      </c>
      <c r="K24" s="35">
        <v>10.199999999999999</v>
      </c>
      <c r="L24" s="35">
        <v>65.7</v>
      </c>
      <c r="M24" s="35">
        <v>126.7</v>
      </c>
      <c r="N24" s="35">
        <v>37.299999999999997</v>
      </c>
      <c r="O24" s="34">
        <v>0.09</v>
      </c>
      <c r="P24" s="34">
        <v>1.19</v>
      </c>
      <c r="Q24" s="33">
        <v>968</v>
      </c>
      <c r="R24" s="36">
        <v>153</v>
      </c>
      <c r="S24" s="35">
        <v>9.8000000000000007</v>
      </c>
      <c r="T24" s="35">
        <v>69.8</v>
      </c>
      <c r="U24" s="35">
        <v>140.80000000000001</v>
      </c>
      <c r="V24" s="35">
        <v>41.2</v>
      </c>
      <c r="W24" s="34">
        <v>0.75</v>
      </c>
      <c r="X24" s="34">
        <v>0.85</v>
      </c>
      <c r="Y24" s="33">
        <v>949</v>
      </c>
    </row>
    <row r="25" spans="1:25" ht="14.4" x14ac:dyDescent="0.3">
      <c r="A25" s="38">
        <v>45126</v>
      </c>
      <c r="B25" s="37">
        <v>147</v>
      </c>
      <c r="C25" s="35">
        <v>9.8000000000000007</v>
      </c>
      <c r="D25" s="35">
        <v>50.9</v>
      </c>
      <c r="E25" s="35">
        <v>126.3</v>
      </c>
      <c r="F25" s="35">
        <v>33.700000000000003</v>
      </c>
      <c r="G25" s="34">
        <v>0.1</v>
      </c>
      <c r="H25" s="34">
        <v>0.12</v>
      </c>
      <c r="I25" s="33">
        <v>969</v>
      </c>
      <c r="J25" s="37">
        <v>150</v>
      </c>
      <c r="K25" s="35">
        <v>10.1</v>
      </c>
      <c r="L25" s="35">
        <v>55.4</v>
      </c>
      <c r="M25" s="35">
        <v>130.5</v>
      </c>
      <c r="N25" s="35">
        <v>31.8</v>
      </c>
      <c r="O25" s="34">
        <v>0.13</v>
      </c>
      <c r="P25" s="34">
        <v>1.22</v>
      </c>
      <c r="Q25" s="33">
        <v>946</v>
      </c>
      <c r="R25" s="36">
        <v>153</v>
      </c>
      <c r="S25" s="35">
        <v>10</v>
      </c>
      <c r="T25" s="35">
        <v>53.6</v>
      </c>
      <c r="U25" s="35">
        <v>139.6</v>
      </c>
      <c r="V25" s="35">
        <v>34.700000000000003</v>
      </c>
      <c r="W25" s="34">
        <v>0.6</v>
      </c>
      <c r="X25" s="34">
        <v>0.86</v>
      </c>
      <c r="Y25" s="33">
        <v>962</v>
      </c>
    </row>
    <row r="26" spans="1:25" ht="14.4" x14ac:dyDescent="0.3">
      <c r="A26" s="38">
        <v>45127</v>
      </c>
      <c r="B26" s="37">
        <v>153</v>
      </c>
      <c r="C26" s="35">
        <v>10.3</v>
      </c>
      <c r="D26" s="35">
        <v>56.9</v>
      </c>
      <c r="E26" s="35">
        <v>130</v>
      </c>
      <c r="F26" s="35">
        <v>38.5</v>
      </c>
      <c r="G26" s="34">
        <v>0.24</v>
      </c>
      <c r="H26" s="34">
        <v>0.1</v>
      </c>
      <c r="I26" s="33">
        <v>920</v>
      </c>
      <c r="J26" s="37"/>
      <c r="K26" s="35"/>
      <c r="L26" s="35"/>
      <c r="M26" s="35"/>
      <c r="N26" s="35"/>
      <c r="O26" s="34"/>
      <c r="P26" s="34"/>
      <c r="Q26" s="33"/>
      <c r="R26" s="36">
        <v>151</v>
      </c>
      <c r="S26" s="35">
        <v>9</v>
      </c>
      <c r="T26" s="35">
        <v>51</v>
      </c>
      <c r="U26" s="35">
        <v>133.19999999999999</v>
      </c>
      <c r="V26" s="35">
        <v>30.1</v>
      </c>
      <c r="W26" s="34">
        <v>0.33</v>
      </c>
      <c r="X26" s="34">
        <v>0.8</v>
      </c>
      <c r="Y26" s="33">
        <v>949</v>
      </c>
    </row>
    <row r="27" spans="1:25" ht="14.4" x14ac:dyDescent="0.3">
      <c r="A27" s="38">
        <v>45128</v>
      </c>
      <c r="B27" s="37">
        <v>146</v>
      </c>
      <c r="C27" s="35">
        <v>9.6</v>
      </c>
      <c r="D27" s="35">
        <v>46.3</v>
      </c>
      <c r="E27" s="35">
        <v>127</v>
      </c>
      <c r="F27" s="35">
        <v>36</v>
      </c>
      <c r="G27" s="34">
        <v>0</v>
      </c>
      <c r="H27" s="34">
        <v>0.16</v>
      </c>
      <c r="I27" s="33">
        <v>959</v>
      </c>
      <c r="J27" s="37"/>
      <c r="K27" s="35"/>
      <c r="L27" s="35"/>
      <c r="M27" s="35"/>
      <c r="N27" s="35"/>
      <c r="O27" s="34"/>
      <c r="P27" s="34"/>
      <c r="Q27" s="33"/>
      <c r="R27" s="36">
        <v>156</v>
      </c>
      <c r="S27" s="35">
        <v>9.8000000000000007</v>
      </c>
      <c r="T27" s="35">
        <v>55.2</v>
      </c>
      <c r="U27" s="35">
        <v>132.1</v>
      </c>
      <c r="V27" s="35">
        <v>35.6</v>
      </c>
      <c r="W27" s="34">
        <v>0.36</v>
      </c>
      <c r="X27" s="34">
        <v>0.87</v>
      </c>
      <c r="Y27" s="33">
        <v>935</v>
      </c>
    </row>
    <row r="28" spans="1:25" ht="14.4" x14ac:dyDescent="0.3">
      <c r="A28" s="38">
        <v>45129</v>
      </c>
      <c r="B28" s="37">
        <v>144</v>
      </c>
      <c r="C28" s="35">
        <v>10.3</v>
      </c>
      <c r="D28" s="35">
        <v>51.5</v>
      </c>
      <c r="E28" s="35">
        <v>130.30000000000001</v>
      </c>
      <c r="F28" s="35">
        <v>37.5</v>
      </c>
      <c r="G28" s="34">
        <v>0.19</v>
      </c>
      <c r="H28" s="34">
        <v>0.19</v>
      </c>
      <c r="I28" s="33">
        <v>909</v>
      </c>
      <c r="J28" s="37">
        <v>157</v>
      </c>
      <c r="K28" s="35">
        <v>9.3000000000000007</v>
      </c>
      <c r="L28" s="35">
        <v>71.5</v>
      </c>
      <c r="M28" s="35">
        <v>126.7</v>
      </c>
      <c r="N28" s="35">
        <v>34.5</v>
      </c>
      <c r="O28" s="34">
        <v>0</v>
      </c>
      <c r="P28" s="34">
        <v>1.21</v>
      </c>
      <c r="Q28" s="33">
        <v>971</v>
      </c>
      <c r="R28" s="36">
        <v>157</v>
      </c>
      <c r="S28" s="35">
        <v>9.6999999999999993</v>
      </c>
      <c r="T28" s="35">
        <v>65.099999999999994</v>
      </c>
      <c r="U28" s="35">
        <v>137</v>
      </c>
      <c r="V28" s="35">
        <v>36</v>
      </c>
      <c r="W28" s="34">
        <v>0</v>
      </c>
      <c r="X28" s="34">
        <v>0.88</v>
      </c>
      <c r="Y28" s="33">
        <v>929</v>
      </c>
    </row>
    <row r="29" spans="1:25" ht="14.4" x14ac:dyDescent="0.3">
      <c r="A29" s="38">
        <v>45130</v>
      </c>
      <c r="B29" s="37"/>
      <c r="C29" s="35"/>
      <c r="D29" s="35"/>
      <c r="E29" s="35"/>
      <c r="F29" s="35"/>
      <c r="G29" s="34"/>
      <c r="H29" s="34"/>
      <c r="I29" s="33"/>
      <c r="J29" s="37">
        <v>153</v>
      </c>
      <c r="K29" s="35">
        <v>9.1999999999999993</v>
      </c>
      <c r="L29" s="35">
        <v>60.2</v>
      </c>
      <c r="M29" s="35">
        <v>124.4</v>
      </c>
      <c r="N29" s="35">
        <v>32.200000000000003</v>
      </c>
      <c r="O29" s="34">
        <v>0</v>
      </c>
      <c r="P29" s="34">
        <v>1.23</v>
      </c>
      <c r="Q29" s="33">
        <v>967</v>
      </c>
      <c r="R29" s="36">
        <v>156</v>
      </c>
      <c r="S29" s="35">
        <v>9.6</v>
      </c>
      <c r="T29" s="35">
        <v>57</v>
      </c>
      <c r="U29" s="35">
        <v>129.6</v>
      </c>
      <c r="V29" s="35">
        <v>36.4</v>
      </c>
      <c r="W29" s="34">
        <v>0</v>
      </c>
      <c r="X29" s="34">
        <v>0.86</v>
      </c>
      <c r="Y29" s="33">
        <v>910</v>
      </c>
    </row>
    <row r="30" spans="1:25" ht="14.4" x14ac:dyDescent="0.3">
      <c r="A30" s="38">
        <v>45131</v>
      </c>
      <c r="B30" s="37"/>
      <c r="C30" s="35"/>
      <c r="D30" s="35"/>
      <c r="E30" s="35"/>
      <c r="F30" s="35"/>
      <c r="G30" s="34"/>
      <c r="H30" s="34"/>
      <c r="I30" s="33"/>
      <c r="J30" s="37">
        <v>148</v>
      </c>
      <c r="K30" s="35">
        <v>8.9</v>
      </c>
      <c r="L30" s="35">
        <v>50.5</v>
      </c>
      <c r="M30" s="35">
        <v>123.7</v>
      </c>
      <c r="N30" s="35">
        <v>30.7</v>
      </c>
      <c r="O30" s="34">
        <v>0.04</v>
      </c>
      <c r="P30" s="34">
        <v>1.19</v>
      </c>
      <c r="Q30" s="33">
        <v>960</v>
      </c>
      <c r="R30" s="36">
        <v>157</v>
      </c>
      <c r="S30" s="35">
        <v>10.199999999999999</v>
      </c>
      <c r="T30" s="35">
        <v>50</v>
      </c>
      <c r="U30" s="35">
        <v>129.1</v>
      </c>
      <c r="V30" s="35">
        <v>40.5</v>
      </c>
      <c r="W30" s="34">
        <v>0.37</v>
      </c>
      <c r="X30" s="34">
        <v>0.96</v>
      </c>
      <c r="Y30" s="33">
        <v>897</v>
      </c>
    </row>
    <row r="31" spans="1:25" ht="14.4" x14ac:dyDescent="0.3">
      <c r="A31" s="38">
        <v>45132</v>
      </c>
      <c r="B31" s="37"/>
      <c r="C31" s="35"/>
      <c r="D31" s="35"/>
      <c r="E31" s="35"/>
      <c r="F31" s="35"/>
      <c r="G31" s="34"/>
      <c r="H31" s="34"/>
      <c r="I31" s="33"/>
      <c r="J31" s="37"/>
      <c r="K31" s="35"/>
      <c r="L31" s="35"/>
      <c r="M31" s="35"/>
      <c r="N31" s="35"/>
      <c r="O31" s="34"/>
      <c r="P31" s="34"/>
      <c r="Q31" s="33"/>
      <c r="R31" s="36">
        <v>152</v>
      </c>
      <c r="S31" s="35">
        <v>9.6</v>
      </c>
      <c r="T31" s="35">
        <v>70.8</v>
      </c>
      <c r="U31" s="35">
        <v>129.80000000000001</v>
      </c>
      <c r="V31" s="35">
        <v>41.2</v>
      </c>
      <c r="W31" s="34">
        <v>0.45</v>
      </c>
      <c r="X31" s="34">
        <v>0.94</v>
      </c>
      <c r="Y31" s="33">
        <v>919</v>
      </c>
    </row>
    <row r="32" spans="1:25" ht="14.4" x14ac:dyDescent="0.3">
      <c r="A32" s="38">
        <v>45133</v>
      </c>
      <c r="B32" s="37">
        <v>146</v>
      </c>
      <c r="C32" s="35">
        <v>9.9</v>
      </c>
      <c r="D32" s="35">
        <v>58.8</v>
      </c>
      <c r="E32" s="35">
        <v>128.30000000000001</v>
      </c>
      <c r="F32" s="35">
        <v>38.700000000000003</v>
      </c>
      <c r="G32" s="34">
        <v>0.12</v>
      </c>
      <c r="H32" s="34">
        <v>0.42</v>
      </c>
      <c r="I32" s="33">
        <v>928</v>
      </c>
      <c r="J32" s="37"/>
      <c r="K32" s="35"/>
      <c r="L32" s="35"/>
      <c r="M32" s="35"/>
      <c r="N32" s="35"/>
      <c r="O32" s="34"/>
      <c r="P32" s="34"/>
      <c r="Q32" s="33"/>
      <c r="R32" s="36">
        <v>152</v>
      </c>
      <c r="S32" s="35">
        <v>9.9</v>
      </c>
      <c r="T32" s="35">
        <v>44.5</v>
      </c>
      <c r="U32" s="35">
        <v>129.19999999999999</v>
      </c>
      <c r="V32" s="35">
        <v>37.6</v>
      </c>
      <c r="W32" s="34">
        <v>0.61</v>
      </c>
      <c r="X32" s="34">
        <v>0.92</v>
      </c>
      <c r="Y32" s="33">
        <v>908</v>
      </c>
    </row>
    <row r="33" spans="1:25" ht="14.4" x14ac:dyDescent="0.3">
      <c r="A33" s="38">
        <v>45134</v>
      </c>
      <c r="B33" s="37">
        <v>145</v>
      </c>
      <c r="C33" s="35">
        <v>9.3000000000000007</v>
      </c>
      <c r="D33" s="35">
        <v>54.2</v>
      </c>
      <c r="E33" s="35">
        <v>125.8</v>
      </c>
      <c r="F33" s="35">
        <v>35.799999999999997</v>
      </c>
      <c r="G33" s="34">
        <v>0.09</v>
      </c>
      <c r="H33" s="34">
        <v>0.61</v>
      </c>
      <c r="I33" s="33">
        <v>971</v>
      </c>
      <c r="J33" s="37"/>
      <c r="K33" s="35"/>
      <c r="L33" s="35"/>
      <c r="M33" s="35"/>
      <c r="N33" s="35"/>
      <c r="O33" s="34"/>
      <c r="P33" s="34"/>
      <c r="Q33" s="33"/>
      <c r="R33" s="36">
        <v>152</v>
      </c>
      <c r="S33" s="35">
        <v>10.199999999999999</v>
      </c>
      <c r="T33" s="35">
        <v>40.5</v>
      </c>
      <c r="U33" s="35">
        <v>130.19999999999999</v>
      </c>
      <c r="V33" s="35">
        <v>43.1</v>
      </c>
      <c r="W33" s="34">
        <v>7.0000000000000007E-2</v>
      </c>
      <c r="X33" s="34">
        <v>0.91</v>
      </c>
      <c r="Y33" s="33">
        <v>924</v>
      </c>
    </row>
    <row r="34" spans="1:25" ht="14.4" x14ac:dyDescent="0.3">
      <c r="A34" s="38">
        <v>45135</v>
      </c>
      <c r="B34" s="37">
        <v>146</v>
      </c>
      <c r="C34" s="35">
        <v>9.4</v>
      </c>
      <c r="D34" s="35">
        <v>34.6</v>
      </c>
      <c r="E34" s="35">
        <v>124.9</v>
      </c>
      <c r="F34" s="35">
        <v>34.200000000000003</v>
      </c>
      <c r="G34" s="34">
        <v>0.09</v>
      </c>
      <c r="H34" s="34">
        <v>0.53</v>
      </c>
      <c r="I34" s="33">
        <v>945</v>
      </c>
      <c r="J34" s="37"/>
      <c r="K34" s="35"/>
      <c r="L34" s="35"/>
      <c r="M34" s="35"/>
      <c r="N34" s="35"/>
      <c r="O34" s="34"/>
      <c r="P34" s="34"/>
      <c r="Q34" s="33"/>
      <c r="R34" s="36">
        <v>152</v>
      </c>
      <c r="S34" s="35">
        <v>9.4</v>
      </c>
      <c r="T34" s="35">
        <v>37.200000000000003</v>
      </c>
      <c r="U34" s="35">
        <v>130.69999999999999</v>
      </c>
      <c r="V34" s="35">
        <v>33.700000000000003</v>
      </c>
      <c r="W34" s="34">
        <v>0.39</v>
      </c>
      <c r="X34" s="34">
        <v>0.43</v>
      </c>
      <c r="Y34" s="33">
        <v>928</v>
      </c>
    </row>
    <row r="35" spans="1:25" ht="14.4" x14ac:dyDescent="0.3">
      <c r="A35" s="38">
        <v>45136</v>
      </c>
      <c r="B35" s="37">
        <v>147</v>
      </c>
      <c r="C35" s="35">
        <v>9.6999999999999993</v>
      </c>
      <c r="D35" s="35">
        <v>32.299999999999997</v>
      </c>
      <c r="E35" s="35">
        <v>126.1</v>
      </c>
      <c r="F35" s="35">
        <v>34.799999999999997</v>
      </c>
      <c r="G35" s="34">
        <v>0.17</v>
      </c>
      <c r="H35" s="34">
        <v>0.6</v>
      </c>
      <c r="I35" s="33">
        <v>925</v>
      </c>
      <c r="J35" s="37"/>
      <c r="K35" s="35"/>
      <c r="L35" s="35"/>
      <c r="M35" s="35"/>
      <c r="N35" s="35"/>
      <c r="O35" s="34"/>
      <c r="P35" s="34"/>
      <c r="Q35" s="33"/>
      <c r="R35" s="36">
        <v>155</v>
      </c>
      <c r="S35" s="35">
        <v>9.9</v>
      </c>
      <c r="T35" s="35">
        <v>34.9</v>
      </c>
      <c r="U35" s="35">
        <v>129.5</v>
      </c>
      <c r="V35" s="35">
        <v>37.9</v>
      </c>
      <c r="W35" s="34">
        <v>0.35</v>
      </c>
      <c r="X35" s="34">
        <v>0.05</v>
      </c>
      <c r="Y35" s="33">
        <v>907</v>
      </c>
    </row>
    <row r="36" spans="1:25" ht="14.4" x14ac:dyDescent="0.3">
      <c r="A36" s="38">
        <v>45137</v>
      </c>
      <c r="B36" s="37">
        <v>145</v>
      </c>
      <c r="C36" s="35">
        <v>9.5</v>
      </c>
      <c r="D36" s="35">
        <v>45</v>
      </c>
      <c r="E36" s="35">
        <v>120.9</v>
      </c>
      <c r="F36" s="35">
        <v>35.700000000000003</v>
      </c>
      <c r="G36" s="34">
        <v>0.08</v>
      </c>
      <c r="H36" s="34">
        <v>0.62</v>
      </c>
      <c r="I36" s="33">
        <v>935</v>
      </c>
      <c r="J36" s="37"/>
      <c r="K36" s="35"/>
      <c r="L36" s="35"/>
      <c r="M36" s="35"/>
      <c r="N36" s="35"/>
      <c r="O36" s="34"/>
      <c r="P36" s="34"/>
      <c r="Q36" s="33"/>
      <c r="R36" s="36">
        <v>152</v>
      </c>
      <c r="S36" s="35">
        <v>9.9</v>
      </c>
      <c r="T36" s="35">
        <v>40.799999999999997</v>
      </c>
      <c r="U36" s="35">
        <v>131.5</v>
      </c>
      <c r="V36" s="35">
        <v>36.4</v>
      </c>
      <c r="W36" s="34">
        <v>0.43</v>
      </c>
      <c r="X36" s="34">
        <v>0.14000000000000001</v>
      </c>
      <c r="Y36" s="33">
        <v>907</v>
      </c>
    </row>
    <row r="37" spans="1:25" ht="15" customHeight="1" thickBot="1" x14ac:dyDescent="0.35">
      <c r="A37" s="32">
        <v>45138</v>
      </c>
      <c r="B37" s="31">
        <v>147</v>
      </c>
      <c r="C37" s="29">
        <v>9.3000000000000007</v>
      </c>
      <c r="D37" s="29">
        <v>55.7</v>
      </c>
      <c r="E37" s="29">
        <v>118.7</v>
      </c>
      <c r="F37" s="29">
        <v>32.799999999999997</v>
      </c>
      <c r="G37" s="28">
        <v>0.09</v>
      </c>
      <c r="H37" s="28">
        <v>0.59</v>
      </c>
      <c r="I37" s="27">
        <v>951</v>
      </c>
      <c r="J37" s="31">
        <v>161</v>
      </c>
      <c r="K37" s="29">
        <v>10.4</v>
      </c>
      <c r="L37" s="29">
        <v>82.7</v>
      </c>
      <c r="M37" s="29">
        <v>123.9</v>
      </c>
      <c r="N37" s="29">
        <v>28.4</v>
      </c>
      <c r="O37" s="28">
        <v>0.11</v>
      </c>
      <c r="P37" s="28">
        <v>0.57999999999999996</v>
      </c>
      <c r="Q37" s="27">
        <v>928</v>
      </c>
      <c r="R37" s="30">
        <v>153</v>
      </c>
      <c r="S37" s="29">
        <v>9.6999999999999993</v>
      </c>
      <c r="T37" s="29">
        <v>48.2</v>
      </c>
      <c r="U37" s="29">
        <v>128.69999999999999</v>
      </c>
      <c r="V37" s="29">
        <v>34.6</v>
      </c>
      <c r="W37" s="28">
        <v>0.28999999999999998</v>
      </c>
      <c r="X37" s="28">
        <v>0.11</v>
      </c>
      <c r="Y37" s="27">
        <v>911</v>
      </c>
    </row>
    <row r="38" spans="1:25" s="6" customFormat="1" ht="14.4" x14ac:dyDescent="0.3">
      <c r="A38" s="26" t="s">
        <v>5</v>
      </c>
      <c r="B38" s="25">
        <f t="shared" ref="B38:Y38" si="0">AVERAGE(B7:B37)</f>
        <v>147</v>
      </c>
      <c r="C38" s="22">
        <f t="shared" si="0"/>
        <v>10.329629629629633</v>
      </c>
      <c r="D38" s="22">
        <f t="shared" si="0"/>
        <v>62.385185185185179</v>
      </c>
      <c r="E38" s="22">
        <f t="shared" si="0"/>
        <v>125.41923076923078</v>
      </c>
      <c r="F38" s="22">
        <f t="shared" si="0"/>
        <v>33.159259259259265</v>
      </c>
      <c r="G38" s="21">
        <f t="shared" si="0"/>
        <v>0.14925925925925926</v>
      </c>
      <c r="H38" s="21">
        <f t="shared" si="0"/>
        <v>0.28518518518518521</v>
      </c>
      <c r="I38" s="24">
        <f t="shared" si="0"/>
        <v>942.44444444444446</v>
      </c>
      <c r="J38" s="23">
        <f t="shared" si="0"/>
        <v>151.8125</v>
      </c>
      <c r="K38" s="22">
        <f t="shared" si="0"/>
        <v>9.9250000000000007</v>
      </c>
      <c r="L38" s="22">
        <f t="shared" si="0"/>
        <v>64.287500000000009</v>
      </c>
      <c r="M38" s="22">
        <f t="shared" si="0"/>
        <v>127.72500000000002</v>
      </c>
      <c r="N38" s="22">
        <f t="shared" si="0"/>
        <v>28.499999999999996</v>
      </c>
      <c r="O38" s="21">
        <f t="shared" si="0"/>
        <v>8.2500000000000004E-2</v>
      </c>
      <c r="P38" s="21">
        <f t="shared" si="0"/>
        <v>1.1512499999999999</v>
      </c>
      <c r="Q38" s="20">
        <f t="shared" si="0"/>
        <v>954.4375</v>
      </c>
      <c r="R38" s="23">
        <f t="shared" si="0"/>
        <v>155.03846153846155</v>
      </c>
      <c r="S38" s="22">
        <f t="shared" si="0"/>
        <v>9.6807692307692292</v>
      </c>
      <c r="T38" s="22">
        <f t="shared" si="0"/>
        <v>58.638461538461534</v>
      </c>
      <c r="U38" s="22">
        <f t="shared" si="0"/>
        <v>135.31538461538457</v>
      </c>
      <c r="V38" s="22">
        <f t="shared" si="0"/>
        <v>34.11538461538462</v>
      </c>
      <c r="W38" s="21">
        <f t="shared" si="0"/>
        <v>0.38730769230769224</v>
      </c>
      <c r="X38" s="21">
        <f t="shared" si="0"/>
        <v>0.8896153846153847</v>
      </c>
      <c r="Y38" s="20">
        <f t="shared" si="0"/>
        <v>918.84615384615381</v>
      </c>
    </row>
    <row r="39" spans="1:25" s="6" customFormat="1" ht="14.4" x14ac:dyDescent="0.3">
      <c r="A39" s="19" t="s">
        <v>4</v>
      </c>
      <c r="B39" s="18">
        <f t="shared" ref="B39:Y39" si="1">MIN(B7:B37)</f>
        <v>131</v>
      </c>
      <c r="C39" s="15">
        <f t="shared" si="1"/>
        <v>9.3000000000000007</v>
      </c>
      <c r="D39" s="15">
        <f t="shared" si="1"/>
        <v>18.899999999999999</v>
      </c>
      <c r="E39" s="15">
        <f t="shared" si="1"/>
        <v>110</v>
      </c>
      <c r="F39" s="15">
        <f t="shared" si="1"/>
        <v>20.9</v>
      </c>
      <c r="G39" s="14">
        <f t="shared" si="1"/>
        <v>0</v>
      </c>
      <c r="H39" s="14">
        <f t="shared" si="1"/>
        <v>0.05</v>
      </c>
      <c r="I39" s="17">
        <f t="shared" si="1"/>
        <v>909</v>
      </c>
      <c r="J39" s="16">
        <f t="shared" si="1"/>
        <v>133</v>
      </c>
      <c r="K39" s="15">
        <f t="shared" si="1"/>
        <v>8.9</v>
      </c>
      <c r="L39" s="15">
        <f t="shared" si="1"/>
        <v>47.7</v>
      </c>
      <c r="M39" s="15">
        <f t="shared" si="1"/>
        <v>123.7</v>
      </c>
      <c r="N39" s="15">
        <f t="shared" si="1"/>
        <v>19.399999999999999</v>
      </c>
      <c r="O39" s="14">
        <f t="shared" si="1"/>
        <v>0</v>
      </c>
      <c r="P39" s="14">
        <f t="shared" si="1"/>
        <v>0.57999999999999996</v>
      </c>
      <c r="Q39" s="13">
        <f t="shared" si="1"/>
        <v>928</v>
      </c>
      <c r="R39" s="16">
        <f t="shared" si="1"/>
        <v>151</v>
      </c>
      <c r="S39" s="15">
        <f t="shared" si="1"/>
        <v>9</v>
      </c>
      <c r="T39" s="15">
        <f t="shared" si="1"/>
        <v>34.9</v>
      </c>
      <c r="U39" s="15">
        <f t="shared" si="1"/>
        <v>128.69999999999999</v>
      </c>
      <c r="V39" s="15">
        <f t="shared" si="1"/>
        <v>25.3</v>
      </c>
      <c r="W39" s="14">
        <f t="shared" si="1"/>
        <v>0</v>
      </c>
      <c r="X39" s="14">
        <f t="shared" si="1"/>
        <v>0.05</v>
      </c>
      <c r="Y39" s="13">
        <f t="shared" si="1"/>
        <v>897</v>
      </c>
    </row>
    <row r="40" spans="1:25" s="6" customFormat="1" ht="14.4" x14ac:dyDescent="0.3">
      <c r="A40" s="19" t="s">
        <v>3</v>
      </c>
      <c r="B40" s="18">
        <f t="shared" ref="B40:Y40" si="2">MAX(B7:B37)</f>
        <v>156</v>
      </c>
      <c r="C40" s="15">
        <f t="shared" si="2"/>
        <v>13</v>
      </c>
      <c r="D40" s="15">
        <f t="shared" si="2"/>
        <v>126.2</v>
      </c>
      <c r="E40" s="15">
        <f t="shared" si="2"/>
        <v>148.5</v>
      </c>
      <c r="F40" s="15">
        <f t="shared" si="2"/>
        <v>41.4</v>
      </c>
      <c r="G40" s="14">
        <f t="shared" si="2"/>
        <v>0.56000000000000005</v>
      </c>
      <c r="H40" s="14">
        <f t="shared" si="2"/>
        <v>0.62</v>
      </c>
      <c r="I40" s="17">
        <f t="shared" si="2"/>
        <v>975</v>
      </c>
      <c r="J40" s="16">
        <f t="shared" si="2"/>
        <v>161</v>
      </c>
      <c r="K40" s="15">
        <f t="shared" si="2"/>
        <v>10.5</v>
      </c>
      <c r="L40" s="15">
        <f t="shared" si="2"/>
        <v>82.7</v>
      </c>
      <c r="M40" s="15">
        <f t="shared" si="2"/>
        <v>146.80000000000001</v>
      </c>
      <c r="N40" s="15">
        <f t="shared" si="2"/>
        <v>37.9</v>
      </c>
      <c r="O40" s="14">
        <f t="shared" si="2"/>
        <v>0.17</v>
      </c>
      <c r="P40" s="14">
        <f t="shared" si="2"/>
        <v>1.23</v>
      </c>
      <c r="Q40" s="13">
        <f t="shared" si="2"/>
        <v>971</v>
      </c>
      <c r="R40" s="16">
        <f t="shared" si="2"/>
        <v>163</v>
      </c>
      <c r="S40" s="15">
        <f t="shared" si="2"/>
        <v>10.199999999999999</v>
      </c>
      <c r="T40" s="15">
        <f t="shared" si="2"/>
        <v>92.9</v>
      </c>
      <c r="U40" s="15">
        <f t="shared" si="2"/>
        <v>182.1</v>
      </c>
      <c r="V40" s="15">
        <f t="shared" si="2"/>
        <v>43.1</v>
      </c>
      <c r="W40" s="14">
        <f t="shared" si="2"/>
        <v>0.84</v>
      </c>
      <c r="X40" s="14">
        <f t="shared" si="2"/>
        <v>1.42</v>
      </c>
      <c r="Y40" s="13">
        <f t="shared" si="2"/>
        <v>962</v>
      </c>
    </row>
    <row r="41" spans="1:25" s="6" customFormat="1" ht="15" thickBot="1" x14ac:dyDescent="0.35">
      <c r="A41" s="12" t="s">
        <v>2</v>
      </c>
      <c r="B41" s="11">
        <f t="shared" ref="B41:Y41" si="3">_xlfn.STDEV.S(B7:B37)</f>
        <v>5.1590100421868357</v>
      </c>
      <c r="C41" s="8">
        <f t="shared" si="3"/>
        <v>0.94941877556535137</v>
      </c>
      <c r="D41" s="8">
        <f t="shared" si="3"/>
        <v>24.908350525996838</v>
      </c>
      <c r="E41" s="8">
        <f t="shared" si="3"/>
        <v>6.2655897874514102</v>
      </c>
      <c r="F41" s="8">
        <f t="shared" si="3"/>
        <v>4.842302317895018</v>
      </c>
      <c r="G41" s="8">
        <f t="shared" si="3"/>
        <v>0.10242918476556319</v>
      </c>
      <c r="H41" s="8">
        <f t="shared" si="3"/>
        <v>0.17247899248604973</v>
      </c>
      <c r="I41" s="10">
        <f t="shared" si="3"/>
        <v>19.844265463727091</v>
      </c>
      <c r="J41" s="9">
        <f t="shared" si="3"/>
        <v>7.5826006972102471</v>
      </c>
      <c r="K41" s="8">
        <f t="shared" si="3"/>
        <v>0.46975170746540845</v>
      </c>
      <c r="L41" s="8">
        <f t="shared" si="3"/>
        <v>9.9068915407406521</v>
      </c>
      <c r="M41" s="8">
        <f t="shared" si="3"/>
        <v>5.410052371896847</v>
      </c>
      <c r="N41" s="8">
        <f t="shared" si="3"/>
        <v>5.4561280532382588</v>
      </c>
      <c r="O41" s="8">
        <f t="shared" si="3"/>
        <v>5.7213052123910785E-2</v>
      </c>
      <c r="P41" s="8">
        <f t="shared" si="3"/>
        <v>0.1554723984077781</v>
      </c>
      <c r="Q41" s="7">
        <f t="shared" si="3"/>
        <v>12.06630984739466</v>
      </c>
      <c r="R41" s="9">
        <f t="shared" si="3"/>
        <v>3.267791538403503</v>
      </c>
      <c r="S41" s="8">
        <f t="shared" si="3"/>
        <v>0.33943391789181093</v>
      </c>
      <c r="T41" s="8">
        <f t="shared" si="3"/>
        <v>14.875431474026604</v>
      </c>
      <c r="U41" s="8">
        <f t="shared" si="3"/>
        <v>10.61096385094935</v>
      </c>
      <c r="V41" s="8">
        <f t="shared" si="3"/>
        <v>4.4406929466191629</v>
      </c>
      <c r="W41" s="8">
        <f t="shared" si="3"/>
        <v>0.22086299268655568</v>
      </c>
      <c r="X41" s="8">
        <f t="shared" si="3"/>
        <v>0.36705836886501575</v>
      </c>
      <c r="Y41" s="7">
        <f t="shared" si="3"/>
        <v>15.891361949668907</v>
      </c>
    </row>
    <row r="43" spans="1:25" x14ac:dyDescent="0.3">
      <c r="A43" s="1" t="s">
        <v>1</v>
      </c>
    </row>
    <row r="44" spans="1:25" x14ac:dyDescent="0.3">
      <c r="A44" s="1" t="s">
        <v>0</v>
      </c>
      <c r="B44" s="5"/>
    </row>
    <row r="45" spans="1:25" x14ac:dyDescent="0.3">
      <c r="B45" s="3"/>
    </row>
    <row r="46" spans="1:25" ht="14.4" x14ac:dyDescent="0.3">
      <c r="A46" s="4"/>
      <c r="B46" s="3"/>
    </row>
    <row r="47" spans="1:25" x14ac:dyDescent="0.3">
      <c r="B47" s="3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2023-11-27T08:00:00+00:00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53E90B5F-A0CE-443D-A9F9-97484E76F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93913-66EF-4B60-8BF7-71352F0E0B31}"/>
</file>

<file path=customXml/itemProps3.xml><?xml version="1.0" encoding="utf-8"?>
<ds:datastoreItem xmlns:ds="http://schemas.openxmlformats.org/officeDocument/2006/customXml" ds:itemID="{466388AA-9D3C-41F4-8DBB-5E539867A20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July CEMS (2)</vt:lpstr>
      <vt:lpstr>'July CEMS (2)'!Cems</vt:lpstr>
      <vt:lpstr>'July CEMS (2)'!Print_Area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July 2023</dc:title>
  <dc:creator>Brent Kirkpatrick</dc:creator>
  <cp:keywords>Continuous Emission Monitoring - Monthly</cp:keywords>
  <cp:lastModifiedBy>Vinson Nguyen</cp:lastModifiedBy>
  <dcterms:created xsi:type="dcterms:W3CDTF">2023-11-20T21:40:34Z</dcterms:created>
  <dcterms:modified xsi:type="dcterms:W3CDTF">2023-11-27T22:55:01Z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